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5" yWindow="-150" windowWidth="13635" windowHeight="12900" tabRatio="412"/>
  </bookViews>
  <sheets>
    <sheet name="1ММ (ФБ)РБ (2)" sheetId="11" r:id="rId1"/>
  </sheets>
  <definedNames>
    <definedName name="_xlnm._FilterDatabase" localSheetId="0" hidden="1">'1ММ (ФБ)РБ (2)'!$A$18:$AD$367</definedName>
    <definedName name="XDO_?C9_S2_1?" localSheetId="0">'1ММ (ФБ)РБ (2)'!$B$3:$B$132</definedName>
    <definedName name="_xlnm.Print_Area" localSheetId="0">'1ММ (ФБ)РБ (2)'!$A$1:$J$366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53" i="11" l="1"/>
  <c r="J221" i="11"/>
  <c r="I265" i="11"/>
  <c r="I221" i="11"/>
  <c r="I216" i="11"/>
  <c r="I184" i="11"/>
  <c r="H81" i="11"/>
  <c r="K217" i="11" l="1"/>
  <c r="K218" i="11"/>
  <c r="L164" i="11"/>
  <c r="H251" i="11"/>
  <c r="N248" i="11"/>
  <c r="M248" i="11"/>
  <c r="K248" i="11"/>
  <c r="K247" i="11" s="1"/>
  <c r="J247" i="11"/>
  <c r="I247" i="11"/>
  <c r="H247" i="11"/>
  <c r="H213" i="11"/>
  <c r="H259" i="11"/>
  <c r="J175" i="11"/>
  <c r="I175" i="11"/>
  <c r="H175" i="11"/>
  <c r="N177" i="11"/>
  <c r="M177" i="11"/>
  <c r="K177" i="11"/>
  <c r="N176" i="11"/>
  <c r="M176" i="11"/>
  <c r="K176" i="11"/>
  <c r="L347" i="11"/>
  <c r="K175" i="11" l="1"/>
  <c r="M247" i="11"/>
  <c r="N247" i="11"/>
  <c r="N175" i="11"/>
  <c r="M175" i="11"/>
  <c r="K79" i="11"/>
  <c r="K80" i="11"/>
  <c r="K81" i="11"/>
  <c r="K82" i="11"/>
  <c r="N22" i="11"/>
  <c r="M22" i="11"/>
  <c r="K22" i="11"/>
  <c r="K21" i="11" s="1"/>
  <c r="J21" i="11"/>
  <c r="I21" i="11"/>
  <c r="H21" i="11"/>
  <c r="N21" i="11" l="1"/>
  <c r="M21" i="11"/>
  <c r="J280" i="11"/>
  <c r="J277" i="11"/>
  <c r="J274" i="11"/>
  <c r="N318" i="11"/>
  <c r="M318" i="11"/>
  <c r="K318" i="11"/>
  <c r="N317" i="11"/>
  <c r="M317" i="11"/>
  <c r="K317" i="11"/>
  <c r="J316" i="11"/>
  <c r="I316" i="11"/>
  <c r="H316" i="11"/>
  <c r="N285" i="11"/>
  <c r="M285" i="11"/>
  <c r="K285" i="11"/>
  <c r="N284" i="11"/>
  <c r="M284" i="11"/>
  <c r="K284" i="11"/>
  <c r="J283" i="11"/>
  <c r="I283" i="11"/>
  <c r="H283" i="11"/>
  <c r="N282" i="11"/>
  <c r="M282" i="11"/>
  <c r="K282" i="11"/>
  <c r="N281" i="11"/>
  <c r="M281" i="11"/>
  <c r="K281" i="11"/>
  <c r="I280" i="11"/>
  <c r="H280" i="11"/>
  <c r="N315" i="11"/>
  <c r="M315" i="11"/>
  <c r="K315" i="11"/>
  <c r="N314" i="11"/>
  <c r="M314" i="11"/>
  <c r="K314" i="11"/>
  <c r="J313" i="11"/>
  <c r="I313" i="11"/>
  <c r="H313" i="11"/>
  <c r="H310" i="11"/>
  <c r="N279" i="11"/>
  <c r="M279" i="11"/>
  <c r="K279" i="11"/>
  <c r="N278" i="11"/>
  <c r="M278" i="11"/>
  <c r="K278" i="11"/>
  <c r="I277" i="11"/>
  <c r="H277" i="11"/>
  <c r="N276" i="11"/>
  <c r="M276" i="11"/>
  <c r="K276" i="11"/>
  <c r="N275" i="11"/>
  <c r="M275" i="11"/>
  <c r="K275" i="11"/>
  <c r="I274" i="11"/>
  <c r="H274" i="11"/>
  <c r="K283" i="11" l="1"/>
  <c r="K274" i="11"/>
  <c r="N277" i="11"/>
  <c r="M316" i="11"/>
  <c r="M313" i="11"/>
  <c r="N313" i="11"/>
  <c r="K316" i="11"/>
  <c r="M277" i="11"/>
  <c r="N316" i="11"/>
  <c r="K280" i="11"/>
  <c r="M283" i="11"/>
  <c r="N283" i="11"/>
  <c r="M280" i="11"/>
  <c r="N280" i="11"/>
  <c r="K313" i="11"/>
  <c r="M274" i="11"/>
  <c r="K277" i="11"/>
  <c r="N274" i="11"/>
  <c r="M415" i="11" l="1"/>
  <c r="J390" i="11"/>
  <c r="N345" i="11"/>
  <c r="M345" i="11"/>
  <c r="K345" i="11"/>
  <c r="N344" i="11"/>
  <c r="M344" i="11"/>
  <c r="K344" i="11"/>
  <c r="N343" i="11"/>
  <c r="M343" i="11"/>
  <c r="K343" i="11"/>
  <c r="N342" i="11"/>
  <c r="M342" i="11"/>
  <c r="K342" i="11"/>
  <c r="N341" i="11"/>
  <c r="M341" i="11"/>
  <c r="K341" i="11"/>
  <c r="N340" i="11"/>
  <c r="M340" i="11"/>
  <c r="K340" i="11"/>
  <c r="N339" i="11"/>
  <c r="M339" i="11"/>
  <c r="K339" i="11"/>
  <c r="J338" i="11"/>
  <c r="I338" i="11"/>
  <c r="H338" i="11"/>
  <c r="N337" i="11"/>
  <c r="M337" i="11"/>
  <c r="K337" i="11"/>
  <c r="N336" i="11"/>
  <c r="M336" i="11"/>
  <c r="K336" i="11"/>
  <c r="N335" i="11"/>
  <c r="M335" i="11"/>
  <c r="K335" i="11"/>
  <c r="N334" i="11"/>
  <c r="M334" i="11"/>
  <c r="K334" i="11"/>
  <c r="N333" i="11"/>
  <c r="M333" i="11"/>
  <c r="K333" i="11"/>
  <c r="N332" i="11"/>
  <c r="M332" i="11"/>
  <c r="K332" i="11"/>
  <c r="J331" i="11"/>
  <c r="I331" i="11"/>
  <c r="H331" i="11"/>
  <c r="N330" i="11"/>
  <c r="M330" i="11"/>
  <c r="K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N325" i="11"/>
  <c r="M325" i="11"/>
  <c r="K325" i="11"/>
  <c r="J324" i="11"/>
  <c r="I324" i="11"/>
  <c r="H324" i="11"/>
  <c r="N323" i="11"/>
  <c r="M323" i="11"/>
  <c r="K323" i="11"/>
  <c r="N322" i="11"/>
  <c r="M322" i="11"/>
  <c r="K322" i="11"/>
  <c r="N321" i="11"/>
  <c r="M321" i="11"/>
  <c r="N320" i="11"/>
  <c r="M320" i="11"/>
  <c r="K320" i="11"/>
  <c r="K319" i="11" s="1"/>
  <c r="J319" i="11"/>
  <c r="I319" i="11"/>
  <c r="H319" i="11"/>
  <c r="N312" i="11"/>
  <c r="M312" i="11"/>
  <c r="K312" i="11"/>
  <c r="N311" i="11"/>
  <c r="M311" i="11"/>
  <c r="K311" i="11"/>
  <c r="J310" i="11"/>
  <c r="I310" i="11"/>
  <c r="M310" i="11" s="1"/>
  <c r="N309" i="11"/>
  <c r="M309" i="11"/>
  <c r="K309" i="11"/>
  <c r="K308" i="11" s="1"/>
  <c r="J308" i="11"/>
  <c r="I308" i="11"/>
  <c r="H308" i="11"/>
  <c r="N307" i="11"/>
  <c r="M307" i="11"/>
  <c r="K307" i="11"/>
  <c r="K306" i="11" s="1"/>
  <c r="J306" i="11"/>
  <c r="I306" i="11"/>
  <c r="H306" i="11"/>
  <c r="N305" i="11"/>
  <c r="M305" i="11"/>
  <c r="K305" i="11"/>
  <c r="N304" i="11"/>
  <c r="M304" i="11"/>
  <c r="K304" i="11"/>
  <c r="J303" i="11"/>
  <c r="I303" i="11"/>
  <c r="H303" i="11"/>
  <c r="N302" i="11"/>
  <c r="M302" i="11"/>
  <c r="K302" i="11"/>
  <c r="K301" i="11" s="1"/>
  <c r="J301" i="11"/>
  <c r="I301" i="11"/>
  <c r="H301" i="11"/>
  <c r="N300" i="11"/>
  <c r="M300" i="11"/>
  <c r="K300" i="11"/>
  <c r="K299" i="11" s="1"/>
  <c r="J299" i="11"/>
  <c r="I299" i="11"/>
  <c r="H299" i="11"/>
  <c r="N298" i="11"/>
  <c r="M298" i="11"/>
  <c r="K298" i="11"/>
  <c r="K297" i="11" s="1"/>
  <c r="J297" i="11"/>
  <c r="I297" i="11"/>
  <c r="H297" i="11"/>
  <c r="N296" i="11"/>
  <c r="M296" i="11"/>
  <c r="K296" i="11"/>
  <c r="N295" i="11"/>
  <c r="M295" i="11"/>
  <c r="K295" i="11"/>
  <c r="N294" i="11"/>
  <c r="M294" i="11"/>
  <c r="K294" i="11"/>
  <c r="N293" i="11"/>
  <c r="M293" i="11"/>
  <c r="K293" i="11"/>
  <c r="N292" i="11"/>
  <c r="M292" i="11"/>
  <c r="K292" i="11"/>
  <c r="J291" i="11"/>
  <c r="I291" i="11"/>
  <c r="H291" i="11"/>
  <c r="N290" i="11"/>
  <c r="M290" i="11"/>
  <c r="K290" i="11"/>
  <c r="N289" i="11"/>
  <c r="M289" i="11"/>
  <c r="K289" i="11"/>
  <c r="J288" i="11"/>
  <c r="I288" i="11"/>
  <c r="H288" i="11"/>
  <c r="N287" i="11"/>
  <c r="M287" i="11"/>
  <c r="K287" i="11"/>
  <c r="J286" i="11"/>
  <c r="K286" i="11" s="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N265" i="11"/>
  <c r="M265" i="11"/>
  <c r="K265" i="11"/>
  <c r="N264" i="11"/>
  <c r="M264" i="11"/>
  <c r="K264" i="11"/>
  <c r="N263" i="11"/>
  <c r="M263" i="11"/>
  <c r="K263" i="11"/>
  <c r="K262" i="11"/>
  <c r="N262" i="11"/>
  <c r="N261" i="11"/>
  <c r="M261" i="11"/>
  <c r="K261" i="11"/>
  <c r="N260" i="11"/>
  <c r="M260" i="11"/>
  <c r="K260" i="11"/>
  <c r="J259" i="11"/>
  <c r="I259" i="11"/>
  <c r="N258" i="11"/>
  <c r="M258" i="11"/>
  <c r="K258" i="11"/>
  <c r="K257" i="11" s="1"/>
  <c r="J257" i="11"/>
  <c r="I257" i="11"/>
  <c r="H257" i="11"/>
  <c r="N256" i="11"/>
  <c r="M256" i="11"/>
  <c r="K256" i="11"/>
  <c r="K255" i="11" s="1"/>
  <c r="J255" i="11"/>
  <c r="I255" i="11"/>
  <c r="H255" i="11"/>
  <c r="N254" i="11"/>
  <c r="M254" i="11"/>
  <c r="K254" i="11"/>
  <c r="K253" i="11" s="1"/>
  <c r="J253" i="11"/>
  <c r="I253" i="11"/>
  <c r="H253" i="11"/>
  <c r="N252" i="11"/>
  <c r="M252" i="11"/>
  <c r="K252" i="11"/>
  <c r="K251" i="11" s="1"/>
  <c r="J251" i="11"/>
  <c r="I251" i="11"/>
  <c r="N250" i="11"/>
  <c r="M250" i="11"/>
  <c r="K250" i="11"/>
  <c r="K249" i="11" s="1"/>
  <c r="J249" i="11"/>
  <c r="I249" i="11"/>
  <c r="H249" i="11"/>
  <c r="N246" i="11"/>
  <c r="M246" i="11"/>
  <c r="K246" i="11"/>
  <c r="K245" i="11" s="1"/>
  <c r="J245" i="11"/>
  <c r="I245" i="11"/>
  <c r="H245" i="11"/>
  <c r="N244" i="11"/>
  <c r="M244" i="11"/>
  <c r="K244" i="11"/>
  <c r="N243" i="11"/>
  <c r="M243" i="11"/>
  <c r="K243" i="11"/>
  <c r="N242" i="11"/>
  <c r="M242" i="11"/>
  <c r="K242" i="11"/>
  <c r="N241" i="11"/>
  <c r="M241" i="11"/>
  <c r="K241" i="11"/>
  <c r="N240" i="11"/>
  <c r="M240" i="11"/>
  <c r="K240" i="11"/>
  <c r="N239" i="11"/>
  <c r="M239" i="11"/>
  <c r="K239" i="11"/>
  <c r="N238" i="11"/>
  <c r="M238" i="11"/>
  <c r="K238" i="11"/>
  <c r="N237" i="11"/>
  <c r="M237" i="11"/>
  <c r="K237" i="11"/>
  <c r="N236" i="11"/>
  <c r="M236" i="11"/>
  <c r="K236" i="11"/>
  <c r="N235" i="11"/>
  <c r="M235" i="11"/>
  <c r="K235" i="11"/>
  <c r="J234" i="11"/>
  <c r="I234" i="11"/>
  <c r="H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N225" i="11"/>
  <c r="M225" i="11"/>
  <c r="K225" i="11"/>
  <c r="N224" i="11"/>
  <c r="M224" i="11"/>
  <c r="K224" i="11"/>
  <c r="N223" i="11"/>
  <c r="M223" i="11"/>
  <c r="K223" i="11"/>
  <c r="J222" i="11"/>
  <c r="I222" i="11"/>
  <c r="H222" i="11"/>
  <c r="N221" i="11"/>
  <c r="M221" i="11"/>
  <c r="K221" i="11"/>
  <c r="N220" i="11"/>
  <c r="M220" i="11"/>
  <c r="K220" i="11"/>
  <c r="J219" i="11"/>
  <c r="I219" i="11"/>
  <c r="H219" i="11"/>
  <c r="N216" i="11"/>
  <c r="M216" i="11"/>
  <c r="K216" i="11"/>
  <c r="N215" i="11"/>
  <c r="M215" i="11"/>
  <c r="K215" i="11"/>
  <c r="N214" i="11"/>
  <c r="M214" i="11"/>
  <c r="K214" i="11"/>
  <c r="J213" i="11"/>
  <c r="I213" i="11"/>
  <c r="N212" i="11"/>
  <c r="M212" i="11"/>
  <c r="K212" i="11"/>
  <c r="J211" i="11"/>
  <c r="I211" i="11"/>
  <c r="H211" i="11"/>
  <c r="N210" i="11"/>
  <c r="M210" i="11"/>
  <c r="K210" i="11"/>
  <c r="N209" i="11"/>
  <c r="M209" i="11"/>
  <c r="K209" i="11"/>
  <c r="N208" i="11"/>
  <c r="M208" i="11"/>
  <c r="K208" i="11"/>
  <c r="J207" i="11"/>
  <c r="I207" i="11"/>
  <c r="H207" i="11"/>
  <c r="N206" i="11"/>
  <c r="M206" i="11"/>
  <c r="K206" i="11"/>
  <c r="N205" i="11"/>
  <c r="M205" i="11"/>
  <c r="K205" i="11"/>
  <c r="J204" i="11"/>
  <c r="I204" i="11"/>
  <c r="H204" i="11"/>
  <c r="N203" i="11"/>
  <c r="M203" i="11"/>
  <c r="K203" i="11"/>
  <c r="K202" i="11" s="1"/>
  <c r="J202" i="11"/>
  <c r="I202" i="11"/>
  <c r="H202" i="11"/>
  <c r="N201" i="11"/>
  <c r="M201" i="11"/>
  <c r="K201" i="11"/>
  <c r="N200" i="11"/>
  <c r="M200" i="11"/>
  <c r="K200" i="11"/>
  <c r="N199" i="11"/>
  <c r="M199" i="11"/>
  <c r="K199" i="11"/>
  <c r="J198" i="11"/>
  <c r="I198" i="11"/>
  <c r="H198" i="11"/>
  <c r="N197" i="11"/>
  <c r="M197" i="11"/>
  <c r="K197" i="11"/>
  <c r="N196" i="11"/>
  <c r="M196" i="11"/>
  <c r="K196" i="11"/>
  <c r="J195" i="11"/>
  <c r="I195" i="11"/>
  <c r="H195" i="11"/>
  <c r="N194" i="11"/>
  <c r="M194" i="11"/>
  <c r="K194" i="11"/>
  <c r="N193" i="11"/>
  <c r="M193" i="11"/>
  <c r="K193" i="11"/>
  <c r="J192" i="11"/>
  <c r="I192" i="11"/>
  <c r="H192" i="11"/>
  <c r="N191" i="11"/>
  <c r="M191" i="11"/>
  <c r="K191" i="11"/>
  <c r="K190" i="11" s="1"/>
  <c r="J190" i="11"/>
  <c r="I190" i="11"/>
  <c r="H190" i="11"/>
  <c r="N189" i="11"/>
  <c r="M189" i="11"/>
  <c r="K189" i="11"/>
  <c r="K188" i="11" s="1"/>
  <c r="J188" i="11"/>
  <c r="I188" i="11"/>
  <c r="H188" i="11"/>
  <c r="N187" i="11"/>
  <c r="M187" i="11"/>
  <c r="K187" i="11"/>
  <c r="K186" i="11" s="1"/>
  <c r="J186" i="11"/>
  <c r="I186" i="11"/>
  <c r="H186" i="11"/>
  <c r="N185" i="11"/>
  <c r="M185" i="11"/>
  <c r="K185" i="11"/>
  <c r="K184" i="11" s="1"/>
  <c r="J184" i="11"/>
  <c r="H184" i="11"/>
  <c r="N183" i="11"/>
  <c r="M183" i="11"/>
  <c r="K183" i="11"/>
  <c r="K182" i="11" s="1"/>
  <c r="J182" i="11"/>
  <c r="I182" i="11"/>
  <c r="H182" i="11"/>
  <c r="N181" i="11"/>
  <c r="M181" i="11"/>
  <c r="K181" i="11"/>
  <c r="K180" i="11" s="1"/>
  <c r="J180" i="11"/>
  <c r="I180" i="11"/>
  <c r="H180" i="11"/>
  <c r="N179" i="11"/>
  <c r="M179" i="11"/>
  <c r="K179" i="11"/>
  <c r="K178" i="11" s="1"/>
  <c r="J178" i="11"/>
  <c r="I178" i="11"/>
  <c r="H178" i="11"/>
  <c r="N174" i="11"/>
  <c r="M174" i="11"/>
  <c r="K174" i="11"/>
  <c r="N173" i="11"/>
  <c r="M173" i="11"/>
  <c r="K173" i="11"/>
  <c r="N172" i="11"/>
  <c r="M172" i="11"/>
  <c r="K172" i="11"/>
  <c r="J171" i="11"/>
  <c r="I171" i="11"/>
  <c r="H171" i="11"/>
  <c r="N170" i="11"/>
  <c r="M170" i="11"/>
  <c r="K170" i="11"/>
  <c r="N169" i="11"/>
  <c r="M169" i="11"/>
  <c r="K169" i="11"/>
  <c r="J168" i="11"/>
  <c r="I168" i="11"/>
  <c r="H168" i="11"/>
  <c r="K167" i="11"/>
  <c r="K166" i="11"/>
  <c r="H167" i="11"/>
  <c r="K165" i="11"/>
  <c r="H165" i="11"/>
  <c r="N164" i="11"/>
  <c r="M164" i="11"/>
  <c r="K164" i="11"/>
  <c r="J163" i="11"/>
  <c r="I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I139" i="11"/>
  <c r="H139" i="11"/>
  <c r="N138" i="11"/>
  <c r="M138" i="11"/>
  <c r="K138" i="11"/>
  <c r="N137" i="11"/>
  <c r="M137" i="11"/>
  <c r="K137" i="11"/>
  <c r="J136" i="11"/>
  <c r="I136" i="11"/>
  <c r="H136" i="11"/>
  <c r="N135" i="11"/>
  <c r="M135" i="11"/>
  <c r="K135" i="11"/>
  <c r="K134" i="11" s="1"/>
  <c r="J134" i="11"/>
  <c r="I134" i="11"/>
  <c r="H134" i="11"/>
  <c r="N133" i="11"/>
  <c r="M133" i="11"/>
  <c r="K133" i="11"/>
  <c r="N132" i="11"/>
  <c r="M132" i="11"/>
  <c r="K132" i="11"/>
  <c r="J131" i="11"/>
  <c r="I131" i="11"/>
  <c r="H131" i="11"/>
  <c r="N130" i="11"/>
  <c r="M130" i="11"/>
  <c r="K130" i="11"/>
  <c r="K129" i="11" s="1"/>
  <c r="J129" i="11"/>
  <c r="I129" i="11"/>
  <c r="H129" i="11"/>
  <c r="N128" i="11"/>
  <c r="M128" i="11"/>
  <c r="K128" i="11"/>
  <c r="N127" i="11"/>
  <c r="M127" i="11"/>
  <c r="K127" i="11"/>
  <c r="N126" i="11"/>
  <c r="M126" i="11"/>
  <c r="K126" i="11"/>
  <c r="J125" i="11"/>
  <c r="I125" i="11"/>
  <c r="H125" i="11"/>
  <c r="N124" i="11"/>
  <c r="M124" i="11"/>
  <c r="K124" i="11"/>
  <c r="N123" i="11"/>
  <c r="M123" i="11"/>
  <c r="K123" i="11"/>
  <c r="J122" i="11"/>
  <c r="I122" i="11"/>
  <c r="H122" i="11"/>
  <c r="N121" i="11"/>
  <c r="M121" i="11"/>
  <c r="K121" i="11"/>
  <c r="N120" i="11"/>
  <c r="M120" i="11"/>
  <c r="K120" i="11"/>
  <c r="J119" i="11"/>
  <c r="I119" i="11"/>
  <c r="H119" i="11"/>
  <c r="N118" i="11"/>
  <c r="M118" i="11"/>
  <c r="K118" i="11"/>
  <c r="K117" i="11" s="1"/>
  <c r="J117" i="11"/>
  <c r="I117" i="11"/>
  <c r="H117" i="11"/>
  <c r="N116" i="11"/>
  <c r="M116" i="11"/>
  <c r="K116" i="11"/>
  <c r="N115" i="11"/>
  <c r="M115" i="11"/>
  <c r="K115" i="11"/>
  <c r="J114" i="11"/>
  <c r="I114" i="11"/>
  <c r="H114" i="11"/>
  <c r="N113" i="11"/>
  <c r="M113" i="11"/>
  <c r="K113" i="11"/>
  <c r="N112" i="11"/>
  <c r="M112" i="11"/>
  <c r="K112" i="11"/>
  <c r="J111" i="11"/>
  <c r="I111" i="11"/>
  <c r="H111" i="11"/>
  <c r="N110" i="11"/>
  <c r="M110" i="11"/>
  <c r="K110" i="11"/>
  <c r="N109" i="11"/>
  <c r="M109" i="11"/>
  <c r="K109" i="11"/>
  <c r="J108" i="11"/>
  <c r="I108" i="11"/>
  <c r="H108" i="11"/>
  <c r="N107" i="11"/>
  <c r="M107" i="11"/>
  <c r="K107" i="11"/>
  <c r="N106" i="11"/>
  <c r="M106" i="11"/>
  <c r="K106" i="11"/>
  <c r="J105" i="11"/>
  <c r="I105" i="11"/>
  <c r="H105" i="11"/>
  <c r="N104" i="11"/>
  <c r="M104" i="11"/>
  <c r="K104" i="11"/>
  <c r="N103" i="11"/>
  <c r="M103" i="11"/>
  <c r="K103" i="11"/>
  <c r="J102" i="11"/>
  <c r="I102" i="11"/>
  <c r="H102" i="11"/>
  <c r="N101" i="11"/>
  <c r="M101" i="11"/>
  <c r="K101" i="11"/>
  <c r="K100" i="11" s="1"/>
  <c r="J100" i="11"/>
  <c r="I100" i="11"/>
  <c r="H100" i="11"/>
  <c r="N99" i="11"/>
  <c r="M99" i="11"/>
  <c r="K99" i="11"/>
  <c r="K98" i="11" s="1"/>
  <c r="J98" i="11"/>
  <c r="I98" i="11"/>
  <c r="H98" i="11"/>
  <c r="N97" i="11"/>
  <c r="M97" i="11"/>
  <c r="K97" i="11"/>
  <c r="K96" i="11" s="1"/>
  <c r="J96" i="11"/>
  <c r="I96" i="11"/>
  <c r="H96" i="11"/>
  <c r="N95" i="11"/>
  <c r="M95" i="11"/>
  <c r="K95" i="11"/>
  <c r="K94" i="11" s="1"/>
  <c r="J94" i="11"/>
  <c r="I94" i="11"/>
  <c r="H94" i="11"/>
  <c r="N93" i="11"/>
  <c r="M93" i="11"/>
  <c r="K93" i="11"/>
  <c r="K92" i="11" s="1"/>
  <c r="J92" i="11"/>
  <c r="I92" i="11"/>
  <c r="H92" i="11"/>
  <c r="N91" i="11"/>
  <c r="M91" i="11"/>
  <c r="K91" i="11"/>
  <c r="K90" i="11" s="1"/>
  <c r="J90" i="11"/>
  <c r="I90" i="11"/>
  <c r="H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K83" i="11"/>
  <c r="N82" i="11"/>
  <c r="M82" i="11"/>
  <c r="N81" i="11"/>
  <c r="M81" i="11"/>
  <c r="N80" i="11"/>
  <c r="M80" i="11"/>
  <c r="N79" i="11"/>
  <c r="M79" i="11"/>
  <c r="N78" i="11"/>
  <c r="M78" i="11"/>
  <c r="K78" i="11"/>
  <c r="N77" i="11"/>
  <c r="M77" i="11"/>
  <c r="K77" i="11"/>
  <c r="N76" i="11"/>
  <c r="M76" i="11"/>
  <c r="K76" i="11"/>
  <c r="J75" i="11"/>
  <c r="I75" i="11"/>
  <c r="H75" i="11"/>
  <c r="N74" i="11"/>
  <c r="M74" i="11"/>
  <c r="K74" i="11"/>
  <c r="K73" i="11" s="1"/>
  <c r="J73" i="11"/>
  <c r="I73" i="11"/>
  <c r="H73" i="11"/>
  <c r="N72" i="11"/>
  <c r="M72" i="11"/>
  <c r="K72" i="11"/>
  <c r="N71" i="11"/>
  <c r="M71" i="11"/>
  <c r="K71" i="11"/>
  <c r="J70" i="11"/>
  <c r="I70" i="11"/>
  <c r="H70" i="11"/>
  <c r="N69" i="11"/>
  <c r="M69" i="11"/>
  <c r="K69" i="11"/>
  <c r="K68" i="11" s="1"/>
  <c r="J68" i="11"/>
  <c r="I68" i="11"/>
  <c r="H68" i="11"/>
  <c r="N67" i="11"/>
  <c r="M67" i="11"/>
  <c r="K67" i="11"/>
  <c r="K66" i="11" s="1"/>
  <c r="J66" i="11"/>
  <c r="I66" i="11"/>
  <c r="H66" i="11"/>
  <c r="N65" i="11"/>
  <c r="M65" i="11"/>
  <c r="K65" i="11"/>
  <c r="K64" i="11" s="1"/>
  <c r="J64" i="11"/>
  <c r="I64" i="11"/>
  <c r="H64" i="11"/>
  <c r="N63" i="11"/>
  <c r="M63" i="11"/>
  <c r="K63" i="11"/>
  <c r="K62" i="11"/>
  <c r="M62" i="11"/>
  <c r="J61" i="11"/>
  <c r="I61" i="11"/>
  <c r="N60" i="11"/>
  <c r="M60" i="11"/>
  <c r="K60" i="11"/>
  <c r="N59" i="11"/>
  <c r="M59" i="11"/>
  <c r="K59" i="11"/>
  <c r="J58" i="11"/>
  <c r="I58" i="11"/>
  <c r="H58" i="11"/>
  <c r="N57" i="11"/>
  <c r="M57" i="11"/>
  <c r="K57" i="11"/>
  <c r="K56" i="11" s="1"/>
  <c r="J56" i="11"/>
  <c r="I56" i="11"/>
  <c r="H56" i="11"/>
  <c r="N55" i="11"/>
  <c r="M55" i="11"/>
  <c r="K55" i="11"/>
  <c r="K54" i="11" s="1"/>
  <c r="J54" i="11"/>
  <c r="I54" i="11"/>
  <c r="H54" i="11"/>
  <c r="N53" i="11"/>
  <c r="M53" i="11"/>
  <c r="K53" i="11"/>
  <c r="K52" i="11" s="1"/>
  <c r="J52" i="11"/>
  <c r="I52" i="11"/>
  <c r="H52" i="11"/>
  <c r="N51" i="11"/>
  <c r="M51" i="11"/>
  <c r="K51" i="11"/>
  <c r="K50" i="11" s="1"/>
  <c r="J50" i="11"/>
  <c r="I50" i="11"/>
  <c r="H50" i="11"/>
  <c r="N49" i="11"/>
  <c r="M49" i="11"/>
  <c r="K49" i="11"/>
  <c r="N48" i="11"/>
  <c r="M48" i="11"/>
  <c r="K48" i="11"/>
  <c r="J47" i="11"/>
  <c r="I47" i="11"/>
  <c r="H47" i="11"/>
  <c r="N46" i="11"/>
  <c r="M46" i="11"/>
  <c r="K46" i="11"/>
  <c r="K45" i="11" s="1"/>
  <c r="J45" i="11"/>
  <c r="I45" i="11"/>
  <c r="H45" i="11"/>
  <c r="N44" i="11"/>
  <c r="M44" i="11"/>
  <c r="K44" i="11"/>
  <c r="N43" i="11"/>
  <c r="M43" i="11"/>
  <c r="K43" i="11"/>
  <c r="N42" i="11"/>
  <c r="M42" i="11"/>
  <c r="K42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N30" i="11"/>
  <c r="N29" i="11"/>
  <c r="M29" i="11"/>
  <c r="K29" i="11"/>
  <c r="K28" i="11"/>
  <c r="N28" i="1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J23" i="11"/>
  <c r="I23" i="11"/>
  <c r="H23" i="11"/>
  <c r="N20" i="11"/>
  <c r="M20" i="11"/>
  <c r="K20" i="11"/>
  <c r="K19" i="11" s="1"/>
  <c r="J19" i="11"/>
  <c r="I19" i="11"/>
  <c r="H19" i="11"/>
  <c r="K291" i="11" l="1"/>
  <c r="K324" i="11"/>
  <c r="K338" i="11"/>
  <c r="K310" i="11"/>
  <c r="K331" i="11"/>
  <c r="L350" i="11"/>
  <c r="J346" i="11"/>
  <c r="I346" i="11"/>
  <c r="L349" i="11"/>
  <c r="N165" i="11"/>
  <c r="H163" i="11"/>
  <c r="K75" i="11"/>
  <c r="M166" i="11"/>
  <c r="N166" i="11"/>
  <c r="M28" i="11"/>
  <c r="N105" i="11"/>
  <c r="M119" i="11"/>
  <c r="M125" i="11"/>
  <c r="M131" i="11"/>
  <c r="M204" i="11"/>
  <c r="N114" i="11"/>
  <c r="N90" i="11"/>
  <c r="N94" i="11"/>
  <c r="N251" i="11"/>
  <c r="N253" i="11"/>
  <c r="N255" i="11"/>
  <c r="M108" i="11"/>
  <c r="N151" i="11"/>
  <c r="K321" i="11"/>
  <c r="M34" i="11"/>
  <c r="N34" i="11"/>
  <c r="N25" i="11"/>
  <c r="K114" i="11"/>
  <c r="N117" i="11"/>
  <c r="N129" i="11"/>
  <c r="K207" i="11"/>
  <c r="N299" i="11"/>
  <c r="M23" i="11"/>
  <c r="M92" i="11"/>
  <c r="M151" i="11"/>
  <c r="N198" i="11"/>
  <c r="M257" i="11"/>
  <c r="N45" i="11"/>
  <c r="N154" i="11"/>
  <c r="N160" i="11"/>
  <c r="M211" i="11"/>
  <c r="M219" i="11"/>
  <c r="N306" i="11"/>
  <c r="M308" i="11"/>
  <c r="M19" i="11"/>
  <c r="N50" i="11"/>
  <c r="N139" i="11"/>
  <c r="N145" i="11"/>
  <c r="N171" i="11"/>
  <c r="M180" i="11"/>
  <c r="M182" i="11"/>
  <c r="N184" i="11"/>
  <c r="M188" i="11"/>
  <c r="N192" i="11"/>
  <c r="N319" i="11"/>
  <c r="N219" i="11"/>
  <c r="N56" i="11"/>
  <c r="M94" i="11"/>
  <c r="M157" i="11"/>
  <c r="M32" i="11"/>
  <c r="N75" i="11"/>
  <c r="N100" i="11"/>
  <c r="M148" i="11"/>
  <c r="N157" i="11"/>
  <c r="N168" i="11"/>
  <c r="N195" i="11"/>
  <c r="M222" i="11"/>
  <c r="M234" i="11"/>
  <c r="N291" i="11"/>
  <c r="M324" i="11"/>
  <c r="M102" i="11"/>
  <c r="M64" i="11"/>
  <c r="M66" i="11"/>
  <c r="M70" i="11"/>
  <c r="M105" i="11"/>
  <c r="M249" i="11"/>
  <c r="M301" i="11"/>
  <c r="M47" i="11"/>
  <c r="N131" i="11"/>
  <c r="N47" i="11"/>
  <c r="N108" i="11"/>
  <c r="M114" i="11"/>
  <c r="N148" i="11"/>
  <c r="M190" i="11"/>
  <c r="M213" i="11"/>
  <c r="N19" i="11"/>
  <c r="M45" i="11"/>
  <c r="N32" i="11"/>
  <c r="N36" i="11"/>
  <c r="N52" i="11"/>
  <c r="K58" i="11"/>
  <c r="H61" i="11"/>
  <c r="M61" i="11" s="1"/>
  <c r="N73" i="11"/>
  <c r="N136" i="11"/>
  <c r="N288" i="11"/>
  <c r="N338" i="11"/>
  <c r="M306" i="11"/>
  <c r="N68" i="11"/>
  <c r="M139" i="11"/>
  <c r="M52" i="11"/>
  <c r="M54" i="11"/>
  <c r="M56" i="11"/>
  <c r="N92" i="11"/>
  <c r="N98" i="11"/>
  <c r="M100" i="11"/>
  <c r="N102" i="11"/>
  <c r="N111" i="11"/>
  <c r="N134" i="11"/>
  <c r="N142" i="11"/>
  <c r="M145" i="11"/>
  <c r="N202" i="11"/>
  <c r="N234" i="11"/>
  <c r="N245" i="11"/>
  <c r="M319" i="11"/>
  <c r="N331" i="11"/>
  <c r="K108" i="11"/>
  <c r="M36" i="11"/>
  <c r="N54" i="11"/>
  <c r="M73" i="11"/>
  <c r="M90" i="11"/>
  <c r="M98" i="11"/>
  <c r="M111" i="11"/>
  <c r="M122" i="11"/>
  <c r="K125" i="11"/>
  <c r="M129" i="11"/>
  <c r="M136" i="11"/>
  <c r="M154" i="11"/>
  <c r="K160" i="11"/>
  <c r="K168" i="11"/>
  <c r="M171" i="11"/>
  <c r="N180" i="11"/>
  <c r="M184" i="11"/>
  <c r="N188" i="11"/>
  <c r="M192" i="11"/>
  <c r="K198" i="11"/>
  <c r="N207" i="11"/>
  <c r="K211" i="11"/>
  <c r="N58" i="11"/>
  <c r="N178" i="11"/>
  <c r="N186" i="11"/>
  <c r="M202" i="11"/>
  <c r="M245" i="11"/>
  <c r="M255" i="11"/>
  <c r="M262" i="11"/>
  <c r="N310" i="11"/>
  <c r="N23" i="11"/>
  <c r="M50" i="11"/>
  <c r="M58" i="11"/>
  <c r="M96" i="11"/>
  <c r="K111" i="11"/>
  <c r="N122" i="11"/>
  <c r="K131" i="11"/>
  <c r="M134" i="11"/>
  <c r="M168" i="11"/>
  <c r="M198" i="11"/>
  <c r="N204" i="11"/>
  <c r="N213" i="11"/>
  <c r="N249" i="11"/>
  <c r="M253" i="11"/>
  <c r="N257" i="11"/>
  <c r="K288" i="11"/>
  <c r="M297" i="11"/>
  <c r="M25" i="11"/>
  <c r="N64" i="11"/>
  <c r="M68" i="11"/>
  <c r="N70" i="11"/>
  <c r="M75" i="11"/>
  <c r="N96" i="11"/>
  <c r="M117" i="11"/>
  <c r="M142" i="11"/>
  <c r="K148" i="11"/>
  <c r="M160" i="11"/>
  <c r="N182" i="11"/>
  <c r="N190" i="11"/>
  <c r="M195" i="11"/>
  <c r="N211" i="11"/>
  <c r="M251" i="11"/>
  <c r="N297" i="11"/>
  <c r="N303" i="11"/>
  <c r="N324" i="11"/>
  <c r="N119" i="11"/>
  <c r="N125" i="11"/>
  <c r="M178" i="11"/>
  <c r="M186" i="11"/>
  <c r="N301" i="11"/>
  <c r="K142" i="11"/>
  <c r="K61" i="11"/>
  <c r="K119" i="11"/>
  <c r="K192" i="11"/>
  <c r="K303" i="11"/>
  <c r="N66" i="11"/>
  <c r="K47" i="11"/>
  <c r="K234" i="11"/>
  <c r="K122" i="11"/>
  <c r="K145" i="11"/>
  <c r="K219" i="11"/>
  <c r="K27" i="11"/>
  <c r="K25" i="11" s="1"/>
  <c r="K70" i="11"/>
  <c r="K102" i="11"/>
  <c r="K136" i="11"/>
  <c r="K154" i="11"/>
  <c r="K163" i="11"/>
  <c r="K195" i="11"/>
  <c r="K222" i="11"/>
  <c r="K151" i="11"/>
  <c r="K204" i="11"/>
  <c r="K213" i="11"/>
  <c r="K171" i="11"/>
  <c r="K36" i="11"/>
  <c r="K105" i="11"/>
  <c r="K139" i="11"/>
  <c r="K157" i="11"/>
  <c r="K259" i="11"/>
  <c r="N167" i="11"/>
  <c r="M167" i="11"/>
  <c r="H27" i="11"/>
  <c r="M207" i="11"/>
  <c r="N222" i="11"/>
  <c r="N308" i="11"/>
  <c r="H286" i="11"/>
  <c r="M288" i="11"/>
  <c r="M291" i="11"/>
  <c r="M299" i="11"/>
  <c r="M331" i="11"/>
  <c r="M338" i="11"/>
  <c r="M303" i="11"/>
  <c r="M165" i="11"/>
  <c r="M30" i="11"/>
  <c r="N62" i="11"/>
  <c r="L351" i="11" l="1"/>
  <c r="K346" i="11"/>
  <c r="I352" i="11" s="1"/>
  <c r="L348" i="11"/>
  <c r="H346" i="11"/>
  <c r="N61" i="11"/>
  <c r="D352" i="11"/>
  <c r="D353" i="11" s="1"/>
  <c r="N259" i="11"/>
  <c r="M259" i="11"/>
  <c r="G352" i="11"/>
  <c r="G354" i="11" s="1"/>
  <c r="M27" i="11"/>
  <c r="N27" i="11"/>
  <c r="N286" i="11"/>
  <c r="M286" i="11"/>
  <c r="N163" i="11"/>
  <c r="M163" i="11"/>
  <c r="N348" i="11" l="1"/>
  <c r="M348" i="11"/>
  <c r="N346" i="11"/>
  <c r="M346" i="11"/>
  <c r="M347" i="11" l="1"/>
</calcChain>
</file>

<file path=xl/sharedStrings.xml><?xml version="1.0" encoding="utf-8"?>
<sst xmlns="http://schemas.openxmlformats.org/spreadsheetml/2006/main" count="2284" uniqueCount="339">
  <si>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</si>
  <si>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</si>
  <si>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</si>
  <si>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</si>
  <si>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</si>
  <si>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</si>
  <si>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</si>
  <si>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</si>
  <si>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</si>
  <si>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</si>
  <si>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</si>
  <si>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</si>
  <si>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</si>
  <si>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</si>
  <si>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</si>
  <si>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</si>
  <si>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</si>
  <si>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</si>
  <si>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</si>
  <si>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</si>
  <si>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</si>
  <si>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</si>
  <si>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</si>
  <si>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</si>
  <si>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</si>
  <si>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</si>
  <si>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</si>
  <si>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</si>
  <si>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</si>
  <si>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</si>
  <si>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</si>
  <si>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</si>
  <si>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</si>
  <si>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</si>
  <si>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</si>
  <si>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</si>
  <si>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</si>
  <si>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</si>
  <si>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</si>
  <si>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</si>
  <si>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</si>
  <si>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</si>
  <si>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</si>
  <si>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</si>
  <si>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</si>
  <si>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</si>
  <si>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</si>
  <si>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</si>
  <si>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</si>
  <si>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</si>
  <si>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</si>
  <si>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</si>
  <si>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</si>
  <si>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</si>
  <si>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</si>
  <si>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</si>
  <si>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</si>
  <si>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</si>
  <si>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</si>
  <si>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</si>
  <si>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</si>
  <si>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</si>
  <si>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</si>
  <si>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</si>
  <si>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</si>
  <si>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</si>
  <si>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</si>
  <si>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</si>
  <si>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</si>
  <si>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</si>
  <si>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</si>
  <si>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</si>
  <si>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</si>
  <si>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</si>
  <si>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</si>
  <si>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</si>
  <si>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</si>
  <si>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</si>
  <si>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</si>
  <si>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</si>
  <si>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</si>
  <si>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</si>
  <si>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</si>
  <si>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</si>
  <si>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</si>
  <si>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</si>
  <si>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</si>
  <si>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</si>
  <si>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</si>
  <si>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</si>
  <si>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</si>
  <si>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</si>
  <si>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</si>
  <si>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</si>
  <si>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</si>
  <si>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</si>
  <si>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</si>
  <si>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</si>
  <si>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</si>
  <si>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</si>
  <si>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</si>
  <si>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</si>
  <si>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</si>
  <si>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</si>
  <si>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</si>
  <si>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</si>
  <si>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</si>
  <si>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</si>
  <si>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</si>
  <si>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</si>
  <si>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</si>
  <si>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</si>
  <si>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</si>
  <si>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</si>
  <si>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</si>
  <si>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</si>
  <si>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</si>
  <si>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</si>
  <si>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</si>
  <si>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</si>
  <si>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</si>
  <si>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</si>
  <si>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</si>
  <si>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</si>
  <si>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</si>
  <si>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</si>
  <si>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</si>
  <si>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</si>
  <si>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</si>
  <si>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</si>
  <si>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</si>
  <si>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</si>
  <si>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</si>
  <si>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</si>
  <si>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</si>
  <si>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</si>
  <si>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</si>
  <si>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</si>
  <si>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</si>
  <si>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</si>
  <si>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</si>
  <si>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</si>
  <si>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</si>
  <si>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</si>
  <si>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</si>
  <si>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</si>
  <si>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</si>
  <si>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</si>
  <si>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</si>
  <si>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</si>
  <si>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</si>
  <si>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</si>
  <si>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</si>
  <si>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</si>
  <si>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</si>
  <si>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</si>
  <si>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</si>
  <si>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</si>
  <si>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</si>
  <si>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</si>
  <si>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</si>
  <si>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</si>
  <si>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</si>
  <si>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</si>
  <si>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</si>
  <si>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</si>
  <si>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</si>
  <si>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</si>
  <si>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</si>
  <si>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</si>
  <si>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</si>
  <si>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</si>
  <si>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</si>
  <si>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</si>
  <si>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</si>
  <si>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</si>
  <si>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</si>
  <si>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</si>
  <si>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</si>
  <si>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</si>
  <si>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</si>
  <si>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</si>
  <si>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</si>
  <si>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</si>
  <si>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</si>
  <si>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</si>
  <si>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</si>
  <si>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</si>
  <si>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</si>
  <si>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</si>
  <si>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</si>
  <si>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</si>
  <si>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</si>
  <si>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</si>
  <si>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</si>
  <si>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</si>
  <si>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</si>
  <si>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</si>
  <si>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</si>
  <si>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</si>
  <si>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</si>
  <si>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</si>
  <si>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</si>
  <si>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</si>
  <si>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</si>
  <si>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</si>
  <si>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</si>
  <si>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</si>
  <si>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</si>
  <si>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</si>
  <si>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</si>
  <si>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</si>
  <si>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</si>
  <si>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</si>
  <si>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</si>
  <si>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</si>
  <si>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</si>
  <si>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Оплата жилищно-коммунальных услуг отдельным категориям граждан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</si>
  <si>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</si>
  <si>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</si>
  <si>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</si>
  <si>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</si>
  <si>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</si>
  <si>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</si>
  <si>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</si>
  <si>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</si>
  <si>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</si>
  <si>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</si>
  <si>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</si>
  <si>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</si>
  <si>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</si>
  <si>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</si>
  <si>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</si>
  <si>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</si>
  <si>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</si>
  <si>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</si>
  <si>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</si>
  <si>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</si>
  <si>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</si>
  <si>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</si>
  <si>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</si>
  <si>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</si>
  <si>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</si>
  <si>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</si>
  <si>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</si>
  <si>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</si>
  <si>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</si>
  <si>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</si>
  <si>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</si>
  <si>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</si>
  <si>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</si>
  <si>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</si>
  <si>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</si>
  <si>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</si>
  <si>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</si>
  <si>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</si>
  <si>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</si>
  <si>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</si>
  <si>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</si>
  <si>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</si>
  <si>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</si>
  <si>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</si>
  <si>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</si>
  <si>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</si>
  <si>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</si>
  <si>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</si>
  <si>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</si>
  <si>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</si>
  <si>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</si>
  <si>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</si>
  <si>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</si>
  <si>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</si>
  <si>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</si>
  <si>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</si>
  <si>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</si>
  <si>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</si>
  <si>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</si>
  <si>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</si>
  <si>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</si>
  <si>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</si>
  <si>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</si>
  <si>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</si>
  <si>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</si>
  <si>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</si>
  <si>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</si>
  <si>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</si>
  <si>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</si>
  <si>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</si>
  <si>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</si>
  <si>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</si>
  <si>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</si>
  <si>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</si>
  <si>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</si>
  <si>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</si>
  <si>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</si>
  <si>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</si>
  <si>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</si>
  <si>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</si>
  <si>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</si>
  <si>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</si>
  <si>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</si>
  <si>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</si>
  <si>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</si>
  <si>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</si>
  <si>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</si>
  <si>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</si>
  <si>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</si>
  <si>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</si>
  <si>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</si>
  <si>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</si>
  <si>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</si>
  <si>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</si>
  <si>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</si>
  <si>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</si>
  <si>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</si>
  <si>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</si>
  <si>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</si>
  <si>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</si>
  <si>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</si>
  <si>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</si>
  <si>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</si>
  <si>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</si>
  <si>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</si>
  <si>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</si>
  <si>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</si>
  <si>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</si>
  <si>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</si>
  <si>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</si>
  <si>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</si>
  <si>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</si>
  <si>
    <t>Финансовое обеспечение осуществления компенсационных выплат физическим лицам, которым был причинен ущерб в результате террористического акта, совершенного 31 марта 2024 года, и возмещения вреда, причиненного при пресечении указанного террористического акта правомерными действиями на территории г. Каспийск Республики Дагестан, в целях выплаты единовременных пособий гражданам за счет средств резервного фонда Правительства Российской Федерации в соответствии с распоряжением Правительства Российской Федерации от 7 февраля 2026 г. № 206-р</t>
  </si>
  <si>
    <t>26-58750-00000-00000</t>
  </si>
  <si>
    <t>2240481910</t>
  </si>
  <si>
    <t>Субсидия региональной общественной организации инвалидов и ветеранов "Союз Чернобыль" Республики Дагестан на проведение мероприятий, посвященных 40-й годовщине катастрофы на Чернобыльской АЭС</t>
  </si>
  <si>
    <t>22-52500-00000-00000</t>
  </si>
  <si>
    <t>2240852500</t>
  </si>
  <si>
    <t>2340552900</t>
  </si>
  <si>
    <t xml:space="preserve"> на 1 мая 2026 года</t>
  </si>
  <si>
    <t>22-52900-00000-00000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</si>
</sst>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93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3" fillId="6" borderId="39" xfId="9" applyNumberFormat="1" applyFont="1" applyFill="1" applyBorder="1" applyAlignment="1" applyProtection="1">
      <alignment horizontal="left" vertical="top" wrapText="1"/>
    </xf>
    <xf numFmtId="0" fontId="24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4" fillId="6" borderId="7" xfId="36" applyNumberFormat="1" applyFont="1" applyFill="1" applyBorder="1" applyAlignment="1" applyProtection="1">
      <alignment horizontal="left" vertical="center" wrapText="1"/>
    </xf>
    <xf numFmtId="0" fontId="24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0" fontId="23" fillId="6" borderId="9" xfId="9" applyNumberFormat="1" applyFont="1" applyFill="1" applyBorder="1" applyAlignment="1" applyProtection="1">
      <alignment horizontal="left" vertical="top" wrapText="1"/>
    </xf>
    <xf numFmtId="4" fontId="26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4" fillId="6" borderId="7" xfId="39" applyNumberFormat="1" applyFont="1" applyFill="1" applyBorder="1" applyAlignment="1" applyProtection="1">
      <alignment horizontal="center" vertical="center" shrinkToFit="1"/>
    </xf>
    <xf numFmtId="4" fontId="26" fillId="6" borderId="10" xfId="42" applyNumberFormat="1" applyFont="1" applyFill="1" applyBorder="1" applyAlignment="1" applyProtection="1">
      <alignment horizontal="center" vertical="center" shrinkToFit="1"/>
    </xf>
    <xf numFmtId="0" fontId="24" fillId="10" borderId="7" xfId="36" quotePrefix="1" applyNumberFormat="1" applyFont="1" applyFill="1" applyBorder="1" applyAlignment="1" applyProtection="1">
      <alignment horizontal="left" vertical="center" wrapText="1"/>
    </xf>
    <xf numFmtId="0" fontId="24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8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center" vertical="center" wrapText="1"/>
    </xf>
    <xf numFmtId="0" fontId="29" fillId="5" borderId="7" xfId="36" applyNumberFormat="1" applyFont="1" applyFill="1" applyBorder="1" applyAlignment="1" applyProtection="1">
      <alignment horizontal="left" vertical="center" wrapText="1"/>
    </xf>
    <xf numFmtId="0" fontId="29" fillId="5" borderId="7" xfId="36" applyNumberFormat="1" applyFont="1" applyFill="1" applyBorder="1" applyAlignment="1" applyProtection="1">
      <alignment horizontal="center" vertical="center" wrapText="1"/>
    </xf>
    <xf numFmtId="4" fontId="28" fillId="5" borderId="7" xfId="37" applyNumberFormat="1" applyFont="1" applyFill="1" applyBorder="1" applyAlignment="1" applyProtection="1">
      <alignment horizontal="center" vertical="center" shrinkToFit="1"/>
    </xf>
    <xf numFmtId="4" fontId="25" fillId="6" borderId="7" xfId="37" applyNumberFormat="1" applyFont="1" applyFill="1" applyBorder="1" applyAlignment="1" applyProtection="1">
      <alignment horizontal="center" vertical="center" shrinkToFi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left"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0" fontId="24" fillId="10" borderId="16" xfId="36" quotePrefix="1" applyNumberFormat="1" applyFont="1" applyFill="1" applyBorder="1" applyAlignment="1" applyProtection="1">
      <alignment vertical="center" wrapText="1"/>
    </xf>
    <xf numFmtId="4" fontId="28" fillId="5" borderId="10" xfId="37" applyNumberFormat="1" applyFont="1" applyFill="1" applyBorder="1" applyAlignment="1" applyProtection="1">
      <alignment horizontal="center" vertical="center" shrinkToFi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0" fontId="24" fillId="0" borderId="9" xfId="40" applyNumberFormat="1" applyFont="1" applyFill="1" applyBorder="1" applyAlignment="1" applyProtection="1">
      <alignment vertical="top" wrapText="1"/>
    </xf>
    <xf numFmtId="0" fontId="24" fillId="0" borderId="7" xfId="36" quotePrefix="1" applyNumberFormat="1" applyFont="1" applyFill="1" applyBorder="1" applyAlignment="1" applyProtection="1">
      <alignment horizontal="left" vertical="center" wrapText="1"/>
    </xf>
    <xf numFmtId="0" fontId="24" fillId="0" borderId="7" xfId="36" quotePrefix="1" applyNumberFormat="1" applyFont="1" applyFill="1" applyBorder="1" applyAlignment="1" applyProtection="1">
      <alignment horizontal="center" vertical="center" wrapText="1"/>
    </xf>
    <xf numFmtId="0" fontId="24" fillId="0" borderId="7" xfId="36" applyNumberFormat="1" applyFont="1" applyFill="1" applyBorder="1" applyAlignment="1" applyProtection="1">
      <alignment horizontal="left" vertical="center" wrapText="1"/>
    </xf>
    <xf numFmtId="0" fontId="29" fillId="5" borderId="9" xfId="40" applyNumberFormat="1" applyFont="1" applyFill="1" applyBorder="1" applyAlignment="1" applyProtection="1">
      <alignment vertical="top" wrapText="1"/>
    </xf>
    <xf numFmtId="4" fontId="29" fillId="5" borderId="7" xfId="39" applyNumberFormat="1" applyFont="1" applyFill="1" applyBorder="1" applyAlignment="1" applyProtection="1">
      <alignment horizontal="center" vertical="center" shrinkToFit="1"/>
    </xf>
    <xf numFmtId="4" fontId="29" fillId="5" borderId="10" xfId="39" applyNumberFormat="1" applyFont="1" applyFill="1" applyBorder="1" applyAlignment="1" applyProtection="1">
      <alignment horizontal="center" vertical="center" shrinkToFit="1"/>
    </xf>
    <xf numFmtId="4" fontId="23" fillId="6" borderId="7" xfId="42" applyNumberFormat="1" applyFont="1" applyFill="1" applyBorder="1" applyAlignment="1" applyProtection="1">
      <alignment horizontal="center" vertical="center" shrinkToFit="1"/>
    </xf>
    <xf numFmtId="0" fontId="30" fillId="0" borderId="9" xfId="36" applyNumberFormat="1" applyFont="1" applyFill="1" applyBorder="1" applyAlignment="1" applyProtection="1">
      <alignment horizontal="left" vertical="top" wrapText="1"/>
    </xf>
    <xf numFmtId="0" fontId="24" fillId="6" borderId="9" xfId="40" applyNumberFormat="1" applyFont="1" applyFill="1" applyBorder="1" applyAlignment="1" applyProtection="1">
      <alignment vertical="top" wrapText="1"/>
    </xf>
    <xf numFmtId="0" fontId="24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5" xfId="36" quotePrefix="1" applyNumberFormat="1" applyFont="1" applyFill="1" applyBorder="1" applyAlignment="1" applyProtection="1">
      <alignment vertical="center" wrapTex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0" fontId="23" fillId="6" borderId="56" xfId="9" applyNumberFormat="1" applyFont="1" applyFill="1" applyBorder="1" applyAlignment="1" applyProtection="1">
      <alignment horizontal="left" vertical="top" wrapText="1"/>
    </xf>
    <xf numFmtId="0" fontId="1" fillId="6" borderId="61" xfId="9" applyNumberFormat="1" applyFon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0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1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9" fillId="6" borderId="63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69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NumberFormat="1" applyFont="1" applyFill="1" applyBorder="1" applyAlignment="1" applyProtection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3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29" fillId="5" borderId="13" xfId="36" applyNumberFormat="1" applyFont="1" applyFill="1" applyBorder="1" applyAlignment="1" applyProtection="1">
      <alignment horizontal="left" vertical="center" wrapText="1"/>
    </xf>
    <xf numFmtId="0" fontId="24" fillId="0" borderId="13" xfId="36" applyNumberFormat="1" applyFont="1" applyFill="1" applyBorder="1" applyAlignment="1" applyProtection="1">
      <alignment horizontal="left" vertical="center" wrapText="1"/>
    </xf>
    <xf numFmtId="0" fontId="29" fillId="5" borderId="13" xfId="36" applyNumberFormat="1" applyFont="1" applyFill="1" applyBorder="1" applyAlignment="1" applyProtection="1">
      <alignment horizontal="center" vertical="center" wrapText="1"/>
    </xf>
    <xf numFmtId="0" fontId="23" fillId="6" borderId="6" xfId="9" applyNumberFormat="1" applyFont="1" applyFill="1" applyBorder="1" applyAlignment="1" applyProtection="1">
      <alignment horizontal="center" vertical="center" wrapText="1"/>
    </xf>
    <xf numFmtId="0" fontId="24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3" xfId="37" applyNumberFormat="1" applyFont="1" applyFill="1" applyBorder="1" applyAlignment="1" applyProtection="1">
      <alignment horizontal="center" vertical="center" shrinkToFit="1"/>
    </xf>
    <xf numFmtId="4" fontId="29" fillId="5" borderId="73" xfId="37" applyNumberFormat="1" applyFont="1" applyFill="1" applyBorder="1" applyAlignment="1" applyProtection="1">
      <alignment horizontal="center" vertical="center" shrinkToFit="1"/>
    </xf>
    <xf numFmtId="4" fontId="28" fillId="5" borderId="15" xfId="37" applyNumberFormat="1" applyFon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8" fillId="6" borderId="65" xfId="37" applyNumberFormat="1" applyFont="1" applyFill="1" applyBorder="1" applyAlignment="1" applyProtection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NumberFormat="1" applyFont="1" applyFill="1" applyBorder="1" applyAlignment="1" applyProtection="1">
      <alignment vertical="center" wrapTex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5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Fill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NumberFormat="1" applyFont="1" applyFill="1" applyBorder="1" applyProtection="1">
      <alignment horizontal="left" vertical="top" wrapText="1"/>
    </xf>
    <xf numFmtId="0" fontId="23" fillId="6" borderId="4" xfId="9" applyNumberFormat="1" applyFont="1" applyFill="1" applyBorder="1" applyAlignment="1" applyProtection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Fill="1" applyProtection="1">
      <protection locked="0"/>
    </xf>
    <xf numFmtId="0" fontId="25" fillId="6" borderId="9" xfId="36" applyNumberFormat="1" applyFont="1" applyFill="1" applyBorder="1" applyAlignment="1" applyProtection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" fontId="0" fillId="6" borderId="0" xfId="0" applyNumberFormat="1" applyFill="1" applyProtection="1">
      <protection locked="0"/>
    </xf>
    <xf numFmtId="49" fontId="1" fillId="0" borderId="7" xfId="10" applyNumberFormat="1" applyFill="1" applyBorder="1" applyAlignment="1" applyProtection="1">
      <alignment horizontal="center" vertical="center" shrinkToFit="1"/>
    </xf>
    <xf numFmtId="0" fontId="1" fillId="6" borderId="63" xfId="9" applyNumberFormat="1" applyFill="1" applyBorder="1" applyAlignment="1" applyProtection="1">
      <alignment vertical="center" wrapText="1"/>
    </xf>
    <xf numFmtId="0" fontId="19" fillId="6" borderId="63" xfId="36" applyNumberFormat="1" applyFont="1" applyFill="1" applyBorder="1" applyAlignment="1" applyProtection="1">
      <alignment vertical="center" wrapText="1"/>
    </xf>
    <xf numFmtId="4" fontId="18" fillId="14" borderId="7" xfId="37" applyNumberFormat="1" applyFont="1" applyFill="1" applyBorder="1" applyAlignment="1" applyProtection="1">
      <alignment horizontal="center" vertical="center" shrinkToFi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NumberFormat="1" applyFont="1" applyFill="1" applyBorder="1" applyAlignment="1" applyProtection="1">
      <alignment horizontal="center" vertical="center" shrinkToFit="1"/>
    </xf>
    <xf numFmtId="4" fontId="0" fillId="14" borderId="0" xfId="0" applyNumberFormat="1" applyFon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NumberFormat="1" applyFont="1" applyFill="1" applyBorder="1" applyAlignment="1" applyProtection="1">
      <alignment horizontal="center" vertical="center" shrinkToFit="1"/>
    </xf>
    <xf numFmtId="4" fontId="3" fillId="6" borderId="1" xfId="22" applyNumberFormat="1" applyFill="1" applyBorder="1" applyProtection="1">
      <alignment horizontal="right" vertical="top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Fill="1" applyProtection="1">
      <protection locked="0"/>
    </xf>
    <xf numFmtId="4" fontId="23" fillId="6" borderId="4" xfId="10" applyNumberFormat="1" applyFont="1" applyFill="1" applyAlignment="1" applyProtection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NumberFormat="1" applyFont="1" applyFill="1" applyAlignment="1" applyProtection="1">
      <alignment horizontal="center" vertical="center" shrinkToFit="1"/>
    </xf>
    <xf numFmtId="0" fontId="37" fillId="0" borderId="0" xfId="0" applyFont="1" applyFill="1" applyProtection="1">
      <protection locked="0"/>
    </xf>
    <xf numFmtId="0" fontId="23" fillId="6" borderId="39" xfId="9" applyNumberFormat="1" applyFont="1" applyFill="1" applyBorder="1" applyAlignment="1" applyProtection="1">
      <alignment horizontal="left" vertical="center" wrapText="1"/>
    </xf>
    <xf numFmtId="0" fontId="38" fillId="6" borderId="4" xfId="9" applyNumberFormat="1" applyFont="1" applyFill="1" applyBorder="1" applyAlignment="1" applyProtection="1">
      <alignment horizontal="center" vertical="center" wrapText="1"/>
    </xf>
    <xf numFmtId="0" fontId="23" fillId="0" borderId="39" xfId="9" applyNumberFormat="1" applyFont="1" applyFill="1" applyBorder="1" applyAlignment="1" applyProtection="1">
      <alignment horizontal="left" vertical="center" wrapText="1"/>
    </xf>
    <xf numFmtId="0" fontId="39" fillId="0" borderId="4" xfId="9" applyNumberFormat="1" applyFont="1" applyFill="1" applyBorder="1" applyAlignment="1" applyProtection="1">
      <alignment horizontal="center" vertical="center" wrapText="1"/>
    </xf>
    <xf numFmtId="4" fontId="25" fillId="6" borderId="4" xfId="10" applyNumberFormat="1" applyFont="1" applyFill="1" applyAlignment="1" applyProtection="1">
      <alignment horizontal="center" vertical="center" shrinkToFit="1"/>
    </xf>
    <xf numFmtId="0" fontId="29" fillId="5" borderId="16" xfId="36" applyNumberFormat="1" applyFont="1" applyFill="1" applyBorder="1" applyAlignment="1" applyProtection="1">
      <alignment horizontal="left" vertical="center" wrapText="1"/>
    </xf>
    <xf numFmtId="4" fontId="28" fillId="5" borderId="16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vertical="top" wrapText="1"/>
    </xf>
    <xf numFmtId="4" fontId="17" fillId="5" borderId="9" xfId="36" applyNumberFormat="1" applyFont="1" applyFill="1" applyBorder="1" applyAlignment="1" applyProtection="1">
      <alignment horizontal="center" vertical="center" wrapText="1"/>
    </xf>
    <xf numFmtId="0" fontId="22" fillId="6" borderId="75" xfId="43" quotePrefix="1" applyNumberFormat="1" applyFont="1" applyFill="1" applyBorder="1" applyAlignment="1" applyProtection="1">
      <alignment horizontal="center" vertical="center" wrapText="1"/>
    </xf>
    <xf numFmtId="4" fontId="1" fillId="6" borderId="1" xfId="10" applyFill="1" applyBorder="1" applyAlignment="1">
      <alignment horizontal="center" vertical="center" shrinkToFit="1"/>
    </xf>
    <xf numFmtId="4" fontId="18" fillId="6" borderId="15" xfId="37" applyNumberFormat="1" applyFont="1" applyFill="1" applyBorder="1" applyAlignment="1" applyProtection="1">
      <alignment horizontal="center" vertical="center" shrinkToFit="1"/>
    </xf>
    <xf numFmtId="0" fontId="22" fillId="6" borderId="6" xfId="43" quotePrefix="1" applyNumberFormat="1" applyFont="1" applyFill="1" applyBorder="1" applyAlignment="1" applyProtection="1">
      <alignment horizontal="center" vertical="center" wrapText="1"/>
    </xf>
    <xf numFmtId="4" fontId="1" fillId="6" borderId="7" xfId="10" applyFill="1" applyBorder="1" applyAlignment="1">
      <alignment horizontal="center" vertical="center" shrinkToFit="1"/>
    </xf>
    <xf numFmtId="4" fontId="9" fillId="0" borderId="1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24" fillId="6" borderId="52" xfId="40" applyNumberFormat="1" applyFont="1" applyFill="1" applyBorder="1" applyAlignment="1" applyProtection="1">
      <alignment horizontal="center" vertical="center" wrapText="1"/>
    </xf>
    <xf numFmtId="0" fontId="24" fillId="6" borderId="64" xfId="40" applyNumberFormat="1" applyFont="1" applyFill="1" applyBorder="1" applyAlignment="1" applyProtection="1">
      <alignment horizontal="center" vertical="center" wrapText="1"/>
    </xf>
    <xf numFmtId="0" fontId="24" fillId="6" borderId="44" xfId="40" applyNumberFormat="1" applyFont="1" applyFill="1" applyBorder="1" applyAlignment="1" applyProtection="1">
      <alignment horizontal="center" vertical="center" wrapText="1"/>
    </xf>
    <xf numFmtId="0" fontId="24" fillId="10" borderId="52" xfId="40" applyNumberFormat="1" applyFont="1" applyFill="1" applyBorder="1" applyAlignment="1" applyProtection="1">
      <alignment horizontal="center" vertical="center" wrapText="1"/>
    </xf>
    <xf numFmtId="0" fontId="24" fillId="10" borderId="64" xfId="40" applyNumberFormat="1" applyFont="1" applyFill="1" applyBorder="1" applyAlignment="1" applyProtection="1">
      <alignment horizontal="center" vertical="center" wrapText="1"/>
    </xf>
    <xf numFmtId="0" fontId="24" fillId="10" borderId="22" xfId="4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3" fillId="6" borderId="52" xfId="9" applyNumberFormat="1" applyFont="1" applyFill="1" applyBorder="1" applyAlignment="1" applyProtection="1">
      <alignment horizontal="left" vertical="center" wrapText="1"/>
    </xf>
    <xf numFmtId="0" fontId="23" fillId="6" borderId="64" xfId="9" applyNumberFormat="1" applyFont="1" applyFill="1" applyBorder="1" applyAlignment="1" applyProtection="1">
      <alignment horizontal="left" vertical="center" wrapText="1"/>
    </xf>
    <xf numFmtId="0" fontId="23" fillId="6" borderId="44" xfId="9" applyNumberFormat="1" applyFont="1" applyFill="1" applyBorder="1" applyAlignment="1" applyProtection="1">
      <alignment horizontal="left" vertical="center" wrapText="1"/>
    </xf>
    <xf numFmtId="0" fontId="21" fillId="6" borderId="63" xfId="36" quotePrefix="1" applyNumberFormat="1" applyFont="1" applyFill="1" applyBorder="1" applyAlignment="1" applyProtection="1">
      <alignment horizontal="center" vertical="center" wrapText="1"/>
    </xf>
    <xf numFmtId="0" fontId="21" fillId="6" borderId="62" xfId="36" quotePrefix="1" applyNumberFormat="1" applyFont="1" applyFill="1" applyBorder="1" applyAlignment="1" applyProtection="1">
      <alignment horizontal="center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3" xfId="43" quotePrefix="1" applyNumberFormat="1" applyFont="1" applyFill="1" applyBorder="1" applyAlignment="1" applyProtection="1">
      <alignment horizontal="center" vertical="center" wrapText="1"/>
    </xf>
    <xf numFmtId="0" fontId="22" fillId="6" borderId="62" xfId="43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2" fillId="6" borderId="66" xfId="43" quotePrefix="1" applyNumberFormat="1" applyFont="1" applyFill="1" applyBorder="1" applyAlignment="1" applyProtection="1">
      <alignment horizontal="center" vertical="center" wrapText="1"/>
    </xf>
    <xf numFmtId="0" fontId="25" fillId="6" borderId="52" xfId="36" applyNumberFormat="1" applyFont="1" applyFill="1" applyBorder="1" applyAlignment="1" applyProtection="1">
      <alignment horizontal="left" vertical="top" wrapText="1"/>
    </xf>
    <xf numFmtId="0" fontId="25" fillId="6" borderId="44" xfId="36" applyNumberFormat="1" applyFont="1" applyFill="1" applyBorder="1" applyAlignment="1" applyProtection="1">
      <alignment horizontal="left" vertical="top" wrapTex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" fillId="6" borderId="64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9" fillId="6" borderId="63" xfId="36" quotePrefix="1" applyNumberFormat="1" applyFont="1" applyFill="1" applyBorder="1" applyAlignment="1" applyProtection="1">
      <alignment horizontal="center" vertical="center" wrapText="1"/>
    </xf>
    <xf numFmtId="0" fontId="19" fillId="6" borderId="62" xfId="36" quotePrefix="1" applyNumberFormat="1" applyFont="1" applyFill="1" applyBorder="1" applyAlignment="1" applyProtection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3" xfId="36" applyNumberFormat="1" applyFont="1" applyFill="1" applyBorder="1" applyAlignment="1" applyProtection="1">
      <alignment horizontal="center" vertical="center" wrapText="1"/>
    </xf>
    <xf numFmtId="0" fontId="19" fillId="6" borderId="62" xfId="36" applyNumberFormat="1" applyFont="1" applyFill="1" applyBorder="1" applyAlignment="1" applyProtection="1">
      <alignment horizontal="center" vertical="center" wrapText="1"/>
    </xf>
    <xf numFmtId="0" fontId="1" fillId="6" borderId="60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19"/>
  <sheetViews>
    <sheetView showGridLines="0" tabSelected="1" view="pageBreakPreview" topLeftCell="A76" zoomScale="85" zoomScaleNormal="100" zoomScaleSheetLayoutView="85" workbookViewId="0">
      <selection activeCell="I25" sqref="I25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27" customWidth="1"/>
    <col min="9" max="9" width="21.140625" style="221" customWidth="1"/>
    <col min="10" max="10" width="20.7109375" style="221" customWidth="1"/>
    <col min="11" max="11" width="13.85546875" style="107" bestFit="1" customWidth="1"/>
    <col min="12" max="12" width="16.42578125" style="1" bestFit="1" customWidth="1"/>
    <col min="13" max="13" width="22.140625" style="133" bestFit="1" customWidth="1"/>
    <col min="14" max="14" width="17.140625" style="1" bestFit="1" customWidth="1"/>
    <col min="15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109</v>
      </c>
      <c r="B1" s="67" t="s">
        <v>109</v>
      </c>
      <c r="C1" s="67" t="s">
        <v>109</v>
      </c>
      <c r="D1" s="67" t="s">
        <v>109</v>
      </c>
      <c r="E1" s="67" t="s">
        <v>109</v>
      </c>
      <c r="F1" s="43" t="s">
        <v>109</v>
      </c>
      <c r="G1" s="96" t="s">
        <v>109</v>
      </c>
      <c r="H1" s="223" t="s">
        <v>109</v>
      </c>
      <c r="I1" s="206" t="s">
        <v>109</v>
      </c>
      <c r="J1" s="207" t="s">
        <v>109</v>
      </c>
      <c r="K1" s="107" t="s">
        <v>109</v>
      </c>
    </row>
    <row r="2" spans="1:11">
      <c r="A2" s="381" t="s">
        <v>114</v>
      </c>
      <c r="B2" s="382"/>
      <c r="C2" s="382"/>
      <c r="D2" s="382"/>
      <c r="E2" s="382"/>
      <c r="F2" s="382"/>
      <c r="G2" s="382"/>
      <c r="H2" s="383"/>
      <c r="I2" s="384"/>
      <c r="J2" s="208" t="s">
        <v>109</v>
      </c>
      <c r="K2" s="107" t="s">
        <v>109</v>
      </c>
    </row>
    <row r="3" spans="1:11">
      <c r="A3" s="381" t="s">
        <v>115</v>
      </c>
      <c r="B3" s="382"/>
      <c r="C3" s="382"/>
      <c r="D3" s="382"/>
      <c r="E3" s="382"/>
      <c r="F3" s="382"/>
      <c r="G3" s="382"/>
      <c r="H3" s="383"/>
      <c r="I3" s="382"/>
      <c r="J3" s="209" t="s">
        <v>109</v>
      </c>
      <c r="K3" s="231" t="s">
        <v>109</v>
      </c>
    </row>
    <row r="4" spans="1:11">
      <c r="A4" s="381" t="s">
        <v>116</v>
      </c>
      <c r="B4" s="382"/>
      <c r="C4" s="382"/>
      <c r="D4" s="382"/>
      <c r="E4" s="382"/>
      <c r="F4" s="382"/>
      <c r="G4" s="382"/>
      <c r="H4" s="383"/>
      <c r="I4" s="382"/>
      <c r="J4" s="209" t="s">
        <v>109</v>
      </c>
      <c r="K4" s="231" t="s">
        <v>109</v>
      </c>
    </row>
    <row r="5" spans="1:11">
      <c r="A5" s="307" t="s">
        <v>109</v>
      </c>
      <c r="B5" s="68" t="s">
        <v>109</v>
      </c>
      <c r="C5" s="68" t="s">
        <v>109</v>
      </c>
      <c r="D5" s="68" t="s">
        <v>109</v>
      </c>
      <c r="E5" s="68" t="s">
        <v>109</v>
      </c>
      <c r="F5" s="308" t="s">
        <v>109</v>
      </c>
      <c r="G5" s="97" t="s">
        <v>109</v>
      </c>
      <c r="H5" s="224" t="s">
        <v>109</v>
      </c>
      <c r="I5" s="210" t="s">
        <v>109</v>
      </c>
      <c r="J5" s="211" t="s">
        <v>109</v>
      </c>
      <c r="K5" s="231" t="s">
        <v>109</v>
      </c>
    </row>
    <row r="6" spans="1:11">
      <c r="A6" s="307" t="s">
        <v>109</v>
      </c>
      <c r="B6" s="68" t="s">
        <v>109</v>
      </c>
      <c r="C6" s="68" t="s">
        <v>109</v>
      </c>
      <c r="D6" s="68" t="s">
        <v>109</v>
      </c>
      <c r="E6" s="68" t="s">
        <v>109</v>
      </c>
      <c r="F6" s="308" t="s">
        <v>109</v>
      </c>
      <c r="G6" s="97" t="s">
        <v>109</v>
      </c>
      <c r="H6" s="224" t="s">
        <v>109</v>
      </c>
      <c r="I6" s="212" t="s">
        <v>109</v>
      </c>
      <c r="J6" s="211" t="s">
        <v>109</v>
      </c>
      <c r="K6" s="107" t="s">
        <v>109</v>
      </c>
    </row>
    <row r="7" spans="1:11">
      <c r="A7" s="307" t="s">
        <v>109</v>
      </c>
      <c r="B7" s="68" t="s">
        <v>109</v>
      </c>
      <c r="C7" s="68" t="s">
        <v>109</v>
      </c>
      <c r="D7" s="385" t="s">
        <v>117</v>
      </c>
      <c r="E7" s="385"/>
      <c r="F7" s="385"/>
      <c r="G7" s="385"/>
      <c r="H7" s="225" t="s">
        <v>109</v>
      </c>
      <c r="I7" s="213" t="s">
        <v>118</v>
      </c>
      <c r="J7" s="214" t="s">
        <v>109</v>
      </c>
      <c r="K7" s="107" t="s">
        <v>109</v>
      </c>
    </row>
    <row r="8" spans="1:11">
      <c r="A8" s="307" t="s">
        <v>109</v>
      </c>
      <c r="B8" s="68" t="s">
        <v>109</v>
      </c>
      <c r="C8" s="68" t="s">
        <v>109</v>
      </c>
      <c r="D8" s="78" t="s">
        <v>109</v>
      </c>
      <c r="E8" s="78" t="s">
        <v>109</v>
      </c>
      <c r="F8" s="306" t="s">
        <v>109</v>
      </c>
      <c r="G8" s="98" t="s">
        <v>109</v>
      </c>
      <c r="H8" s="225" t="s">
        <v>109</v>
      </c>
      <c r="I8" s="288">
        <v>503010</v>
      </c>
      <c r="J8" s="215" t="s">
        <v>109</v>
      </c>
      <c r="K8" s="107" t="s">
        <v>109</v>
      </c>
    </row>
    <row r="9" spans="1:11">
      <c r="A9" s="307" t="s">
        <v>119</v>
      </c>
      <c r="B9" s="68" t="s">
        <v>109</v>
      </c>
      <c r="C9" s="68" t="s">
        <v>109</v>
      </c>
      <c r="D9" s="385" t="s">
        <v>337</v>
      </c>
      <c r="E9" s="385"/>
      <c r="F9" s="385"/>
      <c r="G9" s="385"/>
      <c r="H9" s="225" t="s">
        <v>120</v>
      </c>
      <c r="I9" s="213" t="s">
        <v>109</v>
      </c>
      <c r="J9" s="216" t="s">
        <v>109</v>
      </c>
      <c r="K9" s="107" t="s">
        <v>109</v>
      </c>
    </row>
    <row r="10" spans="1:11">
      <c r="A10" s="386" t="s">
        <v>121</v>
      </c>
      <c r="B10" s="387"/>
      <c r="C10" s="387"/>
      <c r="D10" s="387"/>
      <c r="E10" s="387"/>
      <c r="F10" s="387"/>
      <c r="G10" s="97" t="s">
        <v>109</v>
      </c>
      <c r="H10" s="225" t="s">
        <v>122</v>
      </c>
      <c r="I10" s="213" t="s">
        <v>109</v>
      </c>
      <c r="J10" s="216" t="s">
        <v>109</v>
      </c>
      <c r="K10" s="107" t="s">
        <v>109</v>
      </c>
    </row>
    <row r="11" spans="1:11">
      <c r="A11" s="386" t="s">
        <v>123</v>
      </c>
      <c r="B11" s="387"/>
      <c r="C11" s="387"/>
      <c r="D11" s="387"/>
      <c r="E11" s="387"/>
      <c r="F11" s="387"/>
      <c r="G11" s="97" t="s">
        <v>109</v>
      </c>
      <c r="H11" s="225" t="s">
        <v>124</v>
      </c>
      <c r="I11" s="213" t="s">
        <v>109</v>
      </c>
      <c r="J11" s="216" t="s">
        <v>109</v>
      </c>
      <c r="K11" s="107" t="s">
        <v>109</v>
      </c>
    </row>
    <row r="12" spans="1:11">
      <c r="A12" s="307" t="s">
        <v>125</v>
      </c>
      <c r="B12" s="68" t="s">
        <v>109</v>
      </c>
      <c r="C12" s="68" t="s">
        <v>109</v>
      </c>
      <c r="D12" s="68" t="s">
        <v>109</v>
      </c>
      <c r="E12" s="68" t="s">
        <v>109</v>
      </c>
      <c r="F12" s="308" t="s">
        <v>109</v>
      </c>
      <c r="G12" s="97" t="s">
        <v>109</v>
      </c>
      <c r="H12" s="225" t="s">
        <v>126</v>
      </c>
      <c r="I12" s="213" t="s">
        <v>127</v>
      </c>
      <c r="J12" s="214" t="s">
        <v>109</v>
      </c>
      <c r="K12" s="107" t="s">
        <v>109</v>
      </c>
    </row>
    <row r="13" spans="1:11">
      <c r="A13" s="307" t="s">
        <v>128</v>
      </c>
      <c r="B13" s="68" t="s">
        <v>109</v>
      </c>
      <c r="C13" s="68" t="s">
        <v>109</v>
      </c>
      <c r="D13" s="68" t="s">
        <v>109</v>
      </c>
      <c r="E13" s="68" t="s">
        <v>109</v>
      </c>
      <c r="F13" s="308" t="s">
        <v>109</v>
      </c>
      <c r="G13" s="97" t="s">
        <v>109</v>
      </c>
      <c r="H13" s="225" t="s">
        <v>129</v>
      </c>
      <c r="I13" s="213" t="s">
        <v>130</v>
      </c>
      <c r="J13" s="214" t="s">
        <v>109</v>
      </c>
      <c r="K13" s="107" t="s">
        <v>109</v>
      </c>
    </row>
    <row r="14" spans="1:11">
      <c r="A14" s="307" t="s">
        <v>109</v>
      </c>
      <c r="B14" s="68" t="s">
        <v>109</v>
      </c>
      <c r="C14" s="68" t="s">
        <v>109</v>
      </c>
      <c r="D14" s="68" t="s">
        <v>109</v>
      </c>
      <c r="E14" s="68" t="s">
        <v>109</v>
      </c>
      <c r="F14" s="308" t="s">
        <v>109</v>
      </c>
      <c r="G14" s="97" t="s">
        <v>109</v>
      </c>
      <c r="H14" s="224" t="s">
        <v>109</v>
      </c>
      <c r="I14" s="217" t="s">
        <v>109</v>
      </c>
      <c r="J14" s="218" t="s">
        <v>109</v>
      </c>
      <c r="K14" s="107" t="s">
        <v>109</v>
      </c>
    </row>
    <row r="15" spans="1:11" ht="15.75" thickBot="1">
      <c r="A15" s="44" t="s">
        <v>109</v>
      </c>
      <c r="B15" s="81" t="s">
        <v>109</v>
      </c>
      <c r="C15" s="69" t="s">
        <v>109</v>
      </c>
      <c r="D15" s="69" t="s">
        <v>109</v>
      </c>
      <c r="E15" s="69" t="s">
        <v>109</v>
      </c>
      <c r="F15" s="41" t="s">
        <v>109</v>
      </c>
      <c r="G15" s="99" t="s">
        <v>109</v>
      </c>
      <c r="H15" s="226" t="s">
        <v>109</v>
      </c>
      <c r="I15" s="219" t="s">
        <v>109</v>
      </c>
      <c r="J15" s="215" t="s">
        <v>109</v>
      </c>
      <c r="K15" s="107" t="s">
        <v>109</v>
      </c>
    </row>
    <row r="16" spans="1:11" ht="90" thickBot="1">
      <c r="A16" s="45" t="s">
        <v>302</v>
      </c>
      <c r="B16" s="39" t="s">
        <v>225</v>
      </c>
      <c r="C16" s="39" t="s">
        <v>131</v>
      </c>
      <c r="D16" s="38" t="s">
        <v>132</v>
      </c>
      <c r="E16" s="38" t="s">
        <v>133</v>
      </c>
      <c r="F16" s="38" t="s">
        <v>134</v>
      </c>
      <c r="G16" s="38" t="s">
        <v>135</v>
      </c>
      <c r="H16" s="65" t="s">
        <v>301</v>
      </c>
      <c r="I16" s="65" t="s">
        <v>101</v>
      </c>
      <c r="J16" s="124" t="s">
        <v>102</v>
      </c>
      <c r="K16" s="109" t="s">
        <v>136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5">
        <v>10</v>
      </c>
      <c r="K17" s="232" t="s">
        <v>109</v>
      </c>
    </row>
    <row r="18" spans="1:14" ht="15.75" thickBot="1">
      <c r="A18" s="37" t="s">
        <v>109</v>
      </c>
      <c r="B18" s="49" t="s">
        <v>109</v>
      </c>
      <c r="C18" s="49" t="s">
        <v>109</v>
      </c>
      <c r="D18" s="49" t="s">
        <v>109</v>
      </c>
      <c r="E18" s="49" t="s">
        <v>109</v>
      </c>
      <c r="F18" s="49" t="s">
        <v>109</v>
      </c>
      <c r="G18" s="49" t="s">
        <v>109</v>
      </c>
      <c r="H18" s="65" t="s">
        <v>109</v>
      </c>
      <c r="I18" s="50" t="s">
        <v>109</v>
      </c>
      <c r="J18" s="48" t="s">
        <v>109</v>
      </c>
      <c r="K18" s="232" t="s">
        <v>109</v>
      </c>
    </row>
    <row r="19" spans="1:14" s="58" customFormat="1" ht="51">
      <c r="A19" s="84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70" t="s">
        <v>109</v>
      </c>
      <c r="H19" s="87">
        <f>SUM(H20)</f>
        <v>75000</v>
      </c>
      <c r="I19" s="87">
        <f>SUM(I20)</f>
        <v>0</v>
      </c>
      <c r="J19" s="126">
        <f t="shared" ref="J19" si="0">SUM(J20)</f>
        <v>0</v>
      </c>
      <c r="K19" s="126">
        <f>SUM(K20)</f>
        <v>0</v>
      </c>
      <c r="L19" s="52"/>
      <c r="M19" s="132">
        <f>H19-I19</f>
        <v>75000</v>
      </c>
      <c r="N19" s="55">
        <f>H19-J19</f>
        <v>75000</v>
      </c>
    </row>
    <row r="20" spans="1:14" s="63" customFormat="1">
      <c r="A20" s="60" t="s">
        <v>94</v>
      </c>
      <c r="B20" s="108" t="s">
        <v>0</v>
      </c>
      <c r="C20" s="108" t="s">
        <v>2</v>
      </c>
      <c r="D20" s="190" t="s">
        <v>3</v>
      </c>
      <c r="E20" s="190" t="s">
        <v>4</v>
      </c>
      <c r="F20" s="61" t="s">
        <v>109</v>
      </c>
      <c r="G20" s="100" t="s">
        <v>109</v>
      </c>
      <c r="H20" s="88">
        <v>75000</v>
      </c>
      <c r="I20" s="88">
        <v>0</v>
      </c>
      <c r="J20" s="88">
        <v>0</v>
      </c>
      <c r="K20" s="89">
        <f>I20-J20</f>
        <v>0</v>
      </c>
      <c r="M20" s="132">
        <f t="shared" ref="M20:M81" si="1">H20-I20</f>
        <v>75000</v>
      </c>
      <c r="N20" s="55">
        <f t="shared" ref="N20:N81" si="2">H20-J20</f>
        <v>75000</v>
      </c>
    </row>
    <row r="21" spans="1:14" s="58" customFormat="1" ht="51">
      <c r="A21" s="84" t="s">
        <v>324</v>
      </c>
      <c r="B21" s="4" t="s">
        <v>0</v>
      </c>
      <c r="C21" s="4" t="s">
        <v>295</v>
      </c>
      <c r="D21" s="4" t="s">
        <v>323</v>
      </c>
      <c r="E21" s="4" t="s">
        <v>1</v>
      </c>
      <c r="F21" s="3" t="s">
        <v>109</v>
      </c>
      <c r="G21" s="70" t="s">
        <v>109</v>
      </c>
      <c r="H21" s="87">
        <f>SUM(H22)</f>
        <v>22524600</v>
      </c>
      <c r="I21" s="87">
        <f>SUM(I22)</f>
        <v>22524600</v>
      </c>
      <c r="J21" s="126">
        <f t="shared" ref="J21:K23" si="3">SUM(J22)</f>
        <v>13150200</v>
      </c>
      <c r="K21" s="126">
        <f t="shared" si="3"/>
        <v>9374400</v>
      </c>
      <c r="L21" s="52"/>
      <c r="M21" s="132">
        <f t="shared" ref="M21:M22" si="4">H21-I21</f>
        <v>0</v>
      </c>
      <c r="N21" s="55">
        <f t="shared" ref="N21:N22" si="5">H21-J21</f>
        <v>9374400</v>
      </c>
    </row>
    <row r="22" spans="1:14" s="56" customFormat="1">
      <c r="A22" s="60" t="s">
        <v>296</v>
      </c>
      <c r="B22" s="190" t="s">
        <v>0</v>
      </c>
      <c r="C22" s="190" t="s">
        <v>295</v>
      </c>
      <c r="D22" s="190" t="s">
        <v>323</v>
      </c>
      <c r="E22" s="190">
        <v>360</v>
      </c>
      <c r="F22" s="66" t="s">
        <v>109</v>
      </c>
      <c r="G22" s="101" t="s">
        <v>109</v>
      </c>
      <c r="H22" s="88">
        <v>22524600</v>
      </c>
      <c r="I22" s="88">
        <v>22524600</v>
      </c>
      <c r="J22" s="88">
        <v>13150200</v>
      </c>
      <c r="K22" s="89">
        <f>I22-J22</f>
        <v>9374400</v>
      </c>
      <c r="L22" s="271"/>
      <c r="M22" s="132">
        <f t="shared" si="4"/>
        <v>0</v>
      </c>
      <c r="N22" s="287">
        <f t="shared" si="5"/>
        <v>9374400</v>
      </c>
    </row>
    <row r="23" spans="1:14" s="58" customFormat="1" ht="38.25">
      <c r="A23" s="84" t="s">
        <v>297</v>
      </c>
      <c r="B23" s="4" t="s">
        <v>0</v>
      </c>
      <c r="C23" s="4" t="s">
        <v>295</v>
      </c>
      <c r="D23" s="4">
        <v>9990020670</v>
      </c>
      <c r="E23" s="4" t="s">
        <v>1</v>
      </c>
      <c r="F23" s="3" t="s">
        <v>109</v>
      </c>
      <c r="G23" s="70" t="s">
        <v>109</v>
      </c>
      <c r="H23" s="87">
        <f>SUM(H24)</f>
        <v>400000000</v>
      </c>
      <c r="I23" s="87">
        <f>SUM(I24)</f>
        <v>400000000</v>
      </c>
      <c r="J23" s="126">
        <f t="shared" si="3"/>
        <v>367535219.81999999</v>
      </c>
      <c r="K23" s="126">
        <f t="shared" si="3"/>
        <v>32464780.180000007</v>
      </c>
      <c r="L23" s="52"/>
      <c r="M23" s="132">
        <f t="shared" si="1"/>
        <v>0</v>
      </c>
      <c r="N23" s="55">
        <f t="shared" si="2"/>
        <v>32464780.180000007</v>
      </c>
    </row>
    <row r="24" spans="1:14" s="56" customFormat="1">
      <c r="A24" s="60" t="s">
        <v>296</v>
      </c>
      <c r="B24" s="190" t="s">
        <v>0</v>
      </c>
      <c r="C24" s="190" t="s">
        <v>295</v>
      </c>
      <c r="D24" s="190">
        <v>9990020670</v>
      </c>
      <c r="E24" s="190">
        <v>360</v>
      </c>
      <c r="F24" s="66" t="s">
        <v>109</v>
      </c>
      <c r="G24" s="101" t="s">
        <v>109</v>
      </c>
      <c r="H24" s="88">
        <v>400000000</v>
      </c>
      <c r="I24" s="88">
        <v>400000000</v>
      </c>
      <c r="J24" s="88">
        <v>367535219.81999999</v>
      </c>
      <c r="K24" s="89">
        <f>I24-J24</f>
        <v>32464780.180000007</v>
      </c>
      <c r="L24" s="271"/>
      <c r="M24" s="132">
        <f t="shared" si="1"/>
        <v>0</v>
      </c>
      <c r="N24" s="55">
        <f t="shared" si="2"/>
        <v>32464780.180000007</v>
      </c>
    </row>
    <row r="25" spans="1:14" s="58" customFormat="1" ht="114.75">
      <c r="A25" s="84" t="s">
        <v>303</v>
      </c>
      <c r="B25" s="4" t="s">
        <v>0</v>
      </c>
      <c r="C25" s="4" t="s">
        <v>295</v>
      </c>
      <c r="D25" s="4">
        <v>9990058660</v>
      </c>
      <c r="E25" s="4" t="s">
        <v>1</v>
      </c>
      <c r="F25" s="3" t="s">
        <v>109</v>
      </c>
      <c r="G25" s="70" t="s">
        <v>109</v>
      </c>
      <c r="H25" s="87">
        <f>SUM(H26)</f>
        <v>0</v>
      </c>
      <c r="I25" s="87">
        <f t="shared" ref="I25:J25" si="6">SUM(I26)</f>
        <v>0</v>
      </c>
      <c r="J25" s="87">
        <f t="shared" si="6"/>
        <v>0</v>
      </c>
      <c r="K25" s="87">
        <f>SUM(K26:K27)</f>
        <v>0</v>
      </c>
      <c r="L25" s="52"/>
      <c r="M25" s="132">
        <f t="shared" si="1"/>
        <v>0</v>
      </c>
      <c r="N25" s="55">
        <f t="shared" si="2"/>
        <v>0</v>
      </c>
    </row>
    <row r="26" spans="1:14" s="63" customFormat="1" ht="24" customHeight="1">
      <c r="A26" s="289" t="s">
        <v>200</v>
      </c>
      <c r="B26" s="190" t="s">
        <v>0</v>
      </c>
      <c r="C26" s="190" t="s">
        <v>295</v>
      </c>
      <c r="D26" s="190">
        <v>9990058660</v>
      </c>
      <c r="E26" s="190">
        <v>853</v>
      </c>
      <c r="F26" s="290" t="s">
        <v>309</v>
      </c>
      <c r="G26" s="94" t="s">
        <v>223</v>
      </c>
      <c r="H26" s="88">
        <v>0</v>
      </c>
      <c r="I26" s="88">
        <v>0</v>
      </c>
      <c r="J26" s="88">
        <v>0</v>
      </c>
      <c r="K26" s="89">
        <f t="shared" ref="K26" si="7">I26-J26</f>
        <v>0</v>
      </c>
      <c r="M26" s="132">
        <f t="shared" si="1"/>
        <v>0</v>
      </c>
      <c r="N26" s="55">
        <f t="shared" si="2"/>
        <v>0</v>
      </c>
    </row>
    <row r="27" spans="1:14" s="58" customFormat="1" ht="63.75">
      <c r="A27" s="84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70" t="s">
        <v>109</v>
      </c>
      <c r="H27" s="87">
        <f>SUM(H28:H31)</f>
        <v>742000</v>
      </c>
      <c r="I27" s="87">
        <f t="shared" ref="I27:J27" si="8">SUM(I28:I31)</f>
        <v>0</v>
      </c>
      <c r="J27" s="87">
        <f t="shared" si="8"/>
        <v>0</v>
      </c>
      <c r="K27" s="87">
        <f>SUM(K28:K31)</f>
        <v>0</v>
      </c>
      <c r="L27" s="52"/>
      <c r="M27" s="132">
        <f t="shared" si="1"/>
        <v>742000</v>
      </c>
      <c r="N27" s="55">
        <f t="shared" si="2"/>
        <v>742000</v>
      </c>
    </row>
    <row r="28" spans="1:14" s="58" customFormat="1" ht="20.25" customHeight="1">
      <c r="A28" s="388" t="s">
        <v>94</v>
      </c>
      <c r="B28" s="100" t="s">
        <v>0</v>
      </c>
      <c r="C28" s="100" t="s">
        <v>5</v>
      </c>
      <c r="D28" s="100" t="s">
        <v>6</v>
      </c>
      <c r="E28" s="190" t="s">
        <v>4</v>
      </c>
      <c r="F28" s="389" t="s">
        <v>308</v>
      </c>
      <c r="G28" s="193" t="s">
        <v>327</v>
      </c>
      <c r="H28" s="88">
        <v>3450</v>
      </c>
      <c r="I28" s="88">
        <v>0</v>
      </c>
      <c r="J28" s="88">
        <v>0</v>
      </c>
      <c r="K28" s="89">
        <f t="shared" ref="K28:K31" si="9">I28-J28</f>
        <v>0</v>
      </c>
      <c r="L28" s="52"/>
      <c r="M28" s="132">
        <f t="shared" si="1"/>
        <v>3450</v>
      </c>
      <c r="N28" s="55">
        <f t="shared" si="2"/>
        <v>3450</v>
      </c>
    </row>
    <row r="29" spans="1:14" s="63" customFormat="1" ht="24" customHeight="1">
      <c r="A29" s="388"/>
      <c r="B29" s="100" t="s">
        <v>0</v>
      </c>
      <c r="C29" s="100" t="s">
        <v>5</v>
      </c>
      <c r="D29" s="100" t="s">
        <v>6</v>
      </c>
      <c r="E29" s="190" t="s">
        <v>4</v>
      </c>
      <c r="F29" s="390"/>
      <c r="G29" s="94" t="s">
        <v>223</v>
      </c>
      <c r="H29" s="88">
        <v>65800</v>
      </c>
      <c r="I29" s="88">
        <v>0</v>
      </c>
      <c r="J29" s="88">
        <v>0</v>
      </c>
      <c r="K29" s="89">
        <f t="shared" si="9"/>
        <v>0</v>
      </c>
      <c r="M29" s="132">
        <f t="shared" si="1"/>
        <v>65800</v>
      </c>
      <c r="N29" s="55">
        <f t="shared" si="2"/>
        <v>65800</v>
      </c>
    </row>
    <row r="30" spans="1:14" s="63" customFormat="1" ht="21.75" customHeight="1">
      <c r="A30" s="391" t="s">
        <v>186</v>
      </c>
      <c r="B30" s="100" t="s">
        <v>0</v>
      </c>
      <c r="C30" s="100" t="s">
        <v>5</v>
      </c>
      <c r="D30" s="100" t="s">
        <v>6</v>
      </c>
      <c r="E30" s="190" t="s">
        <v>7</v>
      </c>
      <c r="F30" s="389" t="s">
        <v>308</v>
      </c>
      <c r="G30" s="193" t="s">
        <v>327</v>
      </c>
      <c r="H30" s="88">
        <v>33650</v>
      </c>
      <c r="I30" s="88">
        <v>0</v>
      </c>
      <c r="J30" s="88">
        <v>0</v>
      </c>
      <c r="K30" s="89">
        <f t="shared" si="9"/>
        <v>0</v>
      </c>
      <c r="M30" s="132">
        <f t="shared" si="1"/>
        <v>33650</v>
      </c>
      <c r="N30" s="55">
        <f t="shared" si="2"/>
        <v>33650</v>
      </c>
    </row>
    <row r="31" spans="1:14" s="63" customFormat="1" ht="20.25" customHeight="1">
      <c r="A31" s="392"/>
      <c r="B31" s="100" t="s">
        <v>0</v>
      </c>
      <c r="C31" s="100" t="s">
        <v>5</v>
      </c>
      <c r="D31" s="100" t="s">
        <v>6</v>
      </c>
      <c r="E31" s="190" t="s">
        <v>7</v>
      </c>
      <c r="F31" s="390"/>
      <c r="G31" s="94" t="s">
        <v>223</v>
      </c>
      <c r="H31" s="88">
        <v>639100</v>
      </c>
      <c r="I31" s="88">
        <v>0</v>
      </c>
      <c r="J31" s="88">
        <v>0</v>
      </c>
      <c r="K31" s="89">
        <f t="shared" si="9"/>
        <v>0</v>
      </c>
      <c r="L31" s="287"/>
      <c r="M31" s="132">
        <f t="shared" si="1"/>
        <v>639100</v>
      </c>
      <c r="N31" s="55">
        <f t="shared" si="2"/>
        <v>639100</v>
      </c>
    </row>
    <row r="32" spans="1:14" s="58" customFormat="1" ht="38.25">
      <c r="A32" s="84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70" t="s">
        <v>109</v>
      </c>
      <c r="H32" s="87">
        <f>SUM(H33)</f>
        <v>0</v>
      </c>
      <c r="I32" s="87">
        <f>SUM(I33)</f>
        <v>0</v>
      </c>
      <c r="J32" s="126">
        <f t="shared" ref="J32" si="10">SUM(J33)</f>
        <v>0</v>
      </c>
      <c r="K32" s="87">
        <f>SUM(K33)</f>
        <v>0</v>
      </c>
      <c r="L32" s="52"/>
      <c r="M32" s="132">
        <f t="shared" si="1"/>
        <v>0</v>
      </c>
      <c r="N32" s="55">
        <f t="shared" si="2"/>
        <v>0</v>
      </c>
    </row>
    <row r="33" spans="1:14" s="56" customFormat="1">
      <c r="A33" s="60" t="s">
        <v>94</v>
      </c>
      <c r="B33" s="190" t="s">
        <v>0</v>
      </c>
      <c r="C33" s="190" t="s">
        <v>8</v>
      </c>
      <c r="D33" s="190" t="s">
        <v>9</v>
      </c>
      <c r="E33" s="190" t="s">
        <v>4</v>
      </c>
      <c r="F33" s="66" t="s">
        <v>109</v>
      </c>
      <c r="G33" s="101" t="s">
        <v>109</v>
      </c>
      <c r="H33" s="88">
        <v>0</v>
      </c>
      <c r="I33" s="88">
        <v>0</v>
      </c>
      <c r="J33" s="88">
        <v>0</v>
      </c>
      <c r="K33" s="89">
        <f>I33-J33</f>
        <v>0</v>
      </c>
      <c r="M33" s="132">
        <f t="shared" si="1"/>
        <v>0</v>
      </c>
      <c r="N33" s="55">
        <f t="shared" si="2"/>
        <v>0</v>
      </c>
    </row>
    <row r="34" spans="1:14" s="58" customFormat="1" ht="25.5">
      <c r="A34" s="84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70" t="s">
        <v>109</v>
      </c>
      <c r="H34" s="87">
        <f>SUM(H35)</f>
        <v>150000</v>
      </c>
      <c r="I34" s="87">
        <f>SUM(I35)</f>
        <v>0</v>
      </c>
      <c r="J34" s="126">
        <f t="shared" ref="J34" si="11">SUM(J35)</f>
        <v>0</v>
      </c>
      <c r="K34" s="87">
        <f>SUM(K35)</f>
        <v>0</v>
      </c>
      <c r="L34" s="52"/>
      <c r="M34" s="132">
        <f t="shared" si="1"/>
        <v>150000</v>
      </c>
      <c r="N34" s="55">
        <f t="shared" si="2"/>
        <v>150000</v>
      </c>
    </row>
    <row r="35" spans="1:14" s="56" customFormat="1">
      <c r="A35" s="60" t="s">
        <v>94</v>
      </c>
      <c r="B35" s="190" t="s">
        <v>0</v>
      </c>
      <c r="C35" s="190" t="s">
        <v>8</v>
      </c>
      <c r="D35" s="190" t="s">
        <v>10</v>
      </c>
      <c r="E35" s="190" t="s">
        <v>4</v>
      </c>
      <c r="F35" s="66" t="s">
        <v>109</v>
      </c>
      <c r="G35" s="101" t="s">
        <v>109</v>
      </c>
      <c r="H35" s="88">
        <v>150000</v>
      </c>
      <c r="I35" s="88">
        <v>0</v>
      </c>
      <c r="J35" s="88">
        <v>0</v>
      </c>
      <c r="K35" s="89">
        <f>I35-J35</f>
        <v>0</v>
      </c>
      <c r="M35" s="132">
        <f t="shared" si="1"/>
        <v>150000</v>
      </c>
      <c r="N35" s="55">
        <f t="shared" si="2"/>
        <v>150000</v>
      </c>
    </row>
    <row r="36" spans="1:14" s="58" customFormat="1" ht="25.5">
      <c r="A36" s="84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70" t="s">
        <v>109</v>
      </c>
      <c r="H36" s="87">
        <f>SUM(H37:H44)</f>
        <v>393727215.5</v>
      </c>
      <c r="I36" s="87">
        <f>SUM(I37:I44)</f>
        <v>131263355.33</v>
      </c>
      <c r="J36" s="126">
        <f>SUM(J37:J44)</f>
        <v>99222900.760000005</v>
      </c>
      <c r="K36" s="87">
        <f>SUM(K37:K44)</f>
        <v>32040454.569999993</v>
      </c>
      <c r="L36" s="52"/>
      <c r="M36" s="132">
        <f t="shared" si="1"/>
        <v>262463860.17000002</v>
      </c>
      <c r="N36" s="55">
        <f t="shared" si="2"/>
        <v>294504314.74000001</v>
      </c>
    </row>
    <row r="37" spans="1:14" s="56" customFormat="1">
      <c r="A37" s="60" t="s">
        <v>98</v>
      </c>
      <c r="B37" s="190" t="s">
        <v>0</v>
      </c>
      <c r="C37" s="190" t="s">
        <v>11</v>
      </c>
      <c r="D37" s="190" t="s">
        <v>13</v>
      </c>
      <c r="E37" s="190" t="s">
        <v>14</v>
      </c>
      <c r="F37" s="66" t="s">
        <v>109</v>
      </c>
      <c r="G37" s="101" t="s">
        <v>109</v>
      </c>
      <c r="H37" s="89">
        <v>283801400</v>
      </c>
      <c r="I37" s="88">
        <v>95246876.879999995</v>
      </c>
      <c r="J37" s="88">
        <v>78578951.390000001</v>
      </c>
      <c r="K37" s="89">
        <f t="shared" ref="K37:K43" si="12">I37-J37</f>
        <v>16667925.489999995</v>
      </c>
      <c r="L37" s="205"/>
      <c r="M37" s="132">
        <f t="shared" si="1"/>
        <v>188554523.12</v>
      </c>
      <c r="N37" s="55">
        <f t="shared" si="2"/>
        <v>205222448.61000001</v>
      </c>
    </row>
    <row r="38" spans="1:14" s="56" customFormat="1" ht="25.5">
      <c r="A38" s="60" t="s">
        <v>190</v>
      </c>
      <c r="B38" s="190" t="s">
        <v>0</v>
      </c>
      <c r="C38" s="190" t="s">
        <v>11</v>
      </c>
      <c r="D38" s="190" t="s">
        <v>13</v>
      </c>
      <c r="E38" s="190" t="s">
        <v>15</v>
      </c>
      <c r="F38" s="66" t="s">
        <v>109</v>
      </c>
      <c r="G38" s="101" t="s">
        <v>109</v>
      </c>
      <c r="H38" s="89">
        <v>85707990</v>
      </c>
      <c r="I38" s="88">
        <v>27649198.449999999</v>
      </c>
      <c r="J38" s="88">
        <v>14868011.369999999</v>
      </c>
      <c r="K38" s="89">
        <f t="shared" si="12"/>
        <v>12781187.08</v>
      </c>
      <c r="M38" s="132">
        <f t="shared" si="1"/>
        <v>58058791.549999997</v>
      </c>
      <c r="N38" s="55">
        <f t="shared" si="2"/>
        <v>70839978.629999995</v>
      </c>
    </row>
    <row r="39" spans="1:14" s="56" customFormat="1" ht="25.5">
      <c r="A39" s="60" t="s">
        <v>191</v>
      </c>
      <c r="B39" s="190" t="s">
        <v>0</v>
      </c>
      <c r="C39" s="190" t="s">
        <v>11</v>
      </c>
      <c r="D39" s="190" t="s">
        <v>13</v>
      </c>
      <c r="E39" s="190" t="s">
        <v>16</v>
      </c>
      <c r="F39" s="66" t="s">
        <v>109</v>
      </c>
      <c r="G39" s="101" t="s">
        <v>109</v>
      </c>
      <c r="H39" s="89">
        <v>12303015</v>
      </c>
      <c r="I39" s="88">
        <v>5780006</v>
      </c>
      <c r="J39" s="88">
        <v>5775938</v>
      </c>
      <c r="K39" s="89">
        <f t="shared" si="12"/>
        <v>4068</v>
      </c>
      <c r="M39" s="132">
        <f t="shared" si="1"/>
        <v>6523009</v>
      </c>
      <c r="N39" s="55">
        <f t="shared" si="2"/>
        <v>6527077</v>
      </c>
    </row>
    <row r="40" spans="1:14" s="56" customFormat="1">
      <c r="A40" s="60" t="s">
        <v>94</v>
      </c>
      <c r="B40" s="190" t="s">
        <v>0</v>
      </c>
      <c r="C40" s="190" t="s">
        <v>11</v>
      </c>
      <c r="D40" s="190" t="s">
        <v>13</v>
      </c>
      <c r="E40" s="190" t="s">
        <v>4</v>
      </c>
      <c r="F40" s="66" t="s">
        <v>109</v>
      </c>
      <c r="G40" s="101" t="s">
        <v>109</v>
      </c>
      <c r="H40" s="89">
        <v>4736010.5</v>
      </c>
      <c r="I40" s="88">
        <v>194334</v>
      </c>
      <c r="J40" s="88">
        <v>0</v>
      </c>
      <c r="K40" s="89">
        <f t="shared" si="12"/>
        <v>194334</v>
      </c>
      <c r="M40" s="132">
        <f t="shared" si="1"/>
        <v>4541676.5</v>
      </c>
      <c r="N40" s="55">
        <f t="shared" si="2"/>
        <v>4736010.5</v>
      </c>
    </row>
    <row r="41" spans="1:14" s="56" customFormat="1">
      <c r="A41" s="60" t="s">
        <v>192</v>
      </c>
      <c r="B41" s="190" t="s">
        <v>0</v>
      </c>
      <c r="C41" s="190" t="s">
        <v>11</v>
      </c>
      <c r="D41" s="190" t="s">
        <v>13</v>
      </c>
      <c r="E41" s="190" t="s">
        <v>17</v>
      </c>
      <c r="F41" s="66" t="s">
        <v>109</v>
      </c>
      <c r="G41" s="101" t="s">
        <v>109</v>
      </c>
      <c r="H41" s="89">
        <v>6513800</v>
      </c>
      <c r="I41" s="88">
        <v>2171270</v>
      </c>
      <c r="J41" s="88">
        <v>0</v>
      </c>
      <c r="K41" s="89">
        <f t="shared" si="12"/>
        <v>2171270</v>
      </c>
      <c r="M41" s="132">
        <f t="shared" si="1"/>
        <v>4342530</v>
      </c>
      <c r="N41" s="55">
        <f t="shared" si="2"/>
        <v>6513800</v>
      </c>
    </row>
    <row r="42" spans="1:14" s="56" customFormat="1" ht="25.5">
      <c r="A42" s="60" t="s">
        <v>203</v>
      </c>
      <c r="B42" s="190" t="s">
        <v>0</v>
      </c>
      <c r="C42" s="190" t="s">
        <v>11</v>
      </c>
      <c r="D42" s="190" t="s">
        <v>13</v>
      </c>
      <c r="E42" s="190">
        <v>831</v>
      </c>
      <c r="F42" s="66"/>
      <c r="G42" s="101"/>
      <c r="H42" s="89">
        <v>0</v>
      </c>
      <c r="I42" s="88">
        <v>0</v>
      </c>
      <c r="J42" s="88">
        <v>0</v>
      </c>
      <c r="K42" s="89">
        <f t="shared" si="12"/>
        <v>0</v>
      </c>
      <c r="M42" s="132">
        <f t="shared" si="1"/>
        <v>0</v>
      </c>
      <c r="N42" s="55">
        <f t="shared" si="2"/>
        <v>0</v>
      </c>
    </row>
    <row r="43" spans="1:14" s="56" customFormat="1">
      <c r="A43" s="60" t="s">
        <v>193</v>
      </c>
      <c r="B43" s="190" t="s">
        <v>0</v>
      </c>
      <c r="C43" s="190" t="s">
        <v>11</v>
      </c>
      <c r="D43" s="190" t="s">
        <v>13</v>
      </c>
      <c r="E43" s="190" t="s">
        <v>18</v>
      </c>
      <c r="F43" s="66" t="s">
        <v>109</v>
      </c>
      <c r="G43" s="101" t="s">
        <v>109</v>
      </c>
      <c r="H43" s="89">
        <v>534557</v>
      </c>
      <c r="I43" s="88">
        <v>178190</v>
      </c>
      <c r="J43" s="88">
        <v>0</v>
      </c>
      <c r="K43" s="89">
        <f t="shared" si="12"/>
        <v>178190</v>
      </c>
      <c r="M43" s="132">
        <f t="shared" si="1"/>
        <v>356367</v>
      </c>
      <c r="N43" s="55">
        <f t="shared" si="2"/>
        <v>534557</v>
      </c>
    </row>
    <row r="44" spans="1:14" s="56" customFormat="1">
      <c r="A44" s="60" t="s">
        <v>194</v>
      </c>
      <c r="B44" s="190" t="s">
        <v>0</v>
      </c>
      <c r="C44" s="190" t="s">
        <v>11</v>
      </c>
      <c r="D44" s="190" t="s">
        <v>13</v>
      </c>
      <c r="E44" s="190" t="s">
        <v>19</v>
      </c>
      <c r="F44" s="66" t="s">
        <v>109</v>
      </c>
      <c r="G44" s="101" t="s">
        <v>109</v>
      </c>
      <c r="H44" s="89">
        <v>130443</v>
      </c>
      <c r="I44" s="88">
        <v>43480</v>
      </c>
      <c r="J44" s="88">
        <v>0</v>
      </c>
      <c r="K44" s="89">
        <f>I44-J44</f>
        <v>43480</v>
      </c>
      <c r="M44" s="132">
        <f t="shared" si="1"/>
        <v>86963</v>
      </c>
      <c r="N44" s="55">
        <f t="shared" si="2"/>
        <v>130443</v>
      </c>
    </row>
    <row r="45" spans="1:14" s="58" customFormat="1">
      <c r="A45" s="84" t="s">
        <v>138</v>
      </c>
      <c r="B45" s="4" t="s">
        <v>0</v>
      </c>
      <c r="C45" s="4" t="s">
        <v>11</v>
      </c>
      <c r="D45" s="4" t="s">
        <v>20</v>
      </c>
      <c r="E45" s="4" t="s">
        <v>1</v>
      </c>
      <c r="F45" s="3" t="s">
        <v>109</v>
      </c>
      <c r="G45" s="70" t="s">
        <v>109</v>
      </c>
      <c r="H45" s="87">
        <f>SUM(H46)</f>
        <v>1518224</v>
      </c>
      <c r="I45" s="87">
        <f>SUM(I46)</f>
        <v>0</v>
      </c>
      <c r="J45" s="126">
        <f t="shared" ref="J45" si="13">SUM(J46)</f>
        <v>0</v>
      </c>
      <c r="K45" s="87">
        <f>SUM(K46)</f>
        <v>0</v>
      </c>
      <c r="L45" s="52"/>
      <c r="M45" s="132">
        <f t="shared" si="1"/>
        <v>1518224</v>
      </c>
      <c r="N45" s="55">
        <f t="shared" si="2"/>
        <v>1518224</v>
      </c>
    </row>
    <row r="46" spans="1:14" s="56" customFormat="1">
      <c r="A46" s="60" t="s">
        <v>94</v>
      </c>
      <c r="B46" s="190" t="s">
        <v>0</v>
      </c>
      <c r="C46" s="190" t="s">
        <v>11</v>
      </c>
      <c r="D46" s="190" t="s">
        <v>20</v>
      </c>
      <c r="E46" s="190" t="s">
        <v>4</v>
      </c>
      <c r="F46" s="66" t="s">
        <v>109</v>
      </c>
      <c r="G46" s="101" t="s">
        <v>109</v>
      </c>
      <c r="H46" s="88">
        <v>1518224</v>
      </c>
      <c r="I46" s="88">
        <v>0</v>
      </c>
      <c r="J46" s="88">
        <v>0</v>
      </c>
      <c r="K46" s="89">
        <f>I46-J46</f>
        <v>0</v>
      </c>
      <c r="M46" s="132">
        <f t="shared" si="1"/>
        <v>1518224</v>
      </c>
      <c r="N46" s="55">
        <f t="shared" si="2"/>
        <v>1518224</v>
      </c>
    </row>
    <row r="47" spans="1:14" s="58" customFormat="1" ht="163.5" customHeight="1">
      <c r="A47" s="84" t="s">
        <v>139</v>
      </c>
      <c r="B47" s="4" t="s">
        <v>0</v>
      </c>
      <c r="C47" s="4" t="s">
        <v>11</v>
      </c>
      <c r="D47" s="4" t="s">
        <v>21</v>
      </c>
      <c r="E47" s="4" t="s">
        <v>1</v>
      </c>
      <c r="F47" s="3" t="s">
        <v>109</v>
      </c>
      <c r="G47" s="70" t="s">
        <v>109</v>
      </c>
      <c r="H47" s="87">
        <f>SUM(H48:H49)</f>
        <v>13883534.5</v>
      </c>
      <c r="I47" s="87">
        <f>SUM(I48:I49)</f>
        <v>0</v>
      </c>
      <c r="J47" s="126">
        <f t="shared" ref="J47" si="14">SUM(J48:J49)</f>
        <v>-1805.28</v>
      </c>
      <c r="K47" s="87">
        <f>SUM(K48:K49)</f>
        <v>1805.28</v>
      </c>
      <c r="L47" s="52"/>
      <c r="M47" s="132">
        <f t="shared" si="1"/>
        <v>13883534.5</v>
      </c>
      <c r="N47" s="55">
        <f t="shared" si="2"/>
        <v>13885339.779999999</v>
      </c>
    </row>
    <row r="48" spans="1:14" s="56" customFormat="1">
      <c r="A48" s="60" t="s">
        <v>94</v>
      </c>
      <c r="B48" s="190" t="s">
        <v>0</v>
      </c>
      <c r="C48" s="190" t="s">
        <v>11</v>
      </c>
      <c r="D48" s="190" t="s">
        <v>21</v>
      </c>
      <c r="E48" s="190" t="s">
        <v>4</v>
      </c>
      <c r="F48" s="66" t="s">
        <v>109</v>
      </c>
      <c r="G48" s="101" t="s">
        <v>109</v>
      </c>
      <c r="H48" s="88">
        <v>34622.5</v>
      </c>
      <c r="I48" s="88">
        <v>0</v>
      </c>
      <c r="J48" s="88">
        <v>-1805.28</v>
      </c>
      <c r="K48" s="89">
        <f t="shared" ref="K48:K49" si="15">I48-J48</f>
        <v>1805.28</v>
      </c>
      <c r="M48" s="132">
        <f t="shared" si="1"/>
        <v>34622.5</v>
      </c>
      <c r="N48" s="55">
        <f t="shared" si="2"/>
        <v>36427.78</v>
      </c>
    </row>
    <row r="49" spans="1:14" s="56" customFormat="1" ht="25.5">
      <c r="A49" s="60" t="s">
        <v>186</v>
      </c>
      <c r="B49" s="190" t="s">
        <v>0</v>
      </c>
      <c r="C49" s="190" t="s">
        <v>11</v>
      </c>
      <c r="D49" s="190" t="s">
        <v>21</v>
      </c>
      <c r="E49" s="190" t="s">
        <v>7</v>
      </c>
      <c r="F49" s="66" t="s">
        <v>109</v>
      </c>
      <c r="G49" s="101" t="s">
        <v>109</v>
      </c>
      <c r="H49" s="88">
        <v>13848912</v>
      </c>
      <c r="I49" s="88">
        <v>0</v>
      </c>
      <c r="J49" s="88">
        <v>0</v>
      </c>
      <c r="K49" s="89">
        <f t="shared" si="15"/>
        <v>0</v>
      </c>
      <c r="M49" s="132">
        <f t="shared" si="1"/>
        <v>13848912</v>
      </c>
      <c r="N49" s="55">
        <f t="shared" si="2"/>
        <v>13848912</v>
      </c>
    </row>
    <row r="50" spans="1:14" s="58" customFormat="1" ht="38.25">
      <c r="A50" s="84" t="s">
        <v>140</v>
      </c>
      <c r="B50" s="4" t="s">
        <v>0</v>
      </c>
      <c r="C50" s="4" t="s">
        <v>11</v>
      </c>
      <c r="D50" s="4" t="s">
        <v>22</v>
      </c>
      <c r="E50" s="4" t="s">
        <v>1</v>
      </c>
      <c r="F50" s="3" t="s">
        <v>109</v>
      </c>
      <c r="G50" s="70" t="s">
        <v>109</v>
      </c>
      <c r="H50" s="87">
        <f>SUM(H51)</f>
        <v>1144500</v>
      </c>
      <c r="I50" s="87">
        <f>SUM(I51)</f>
        <v>0</v>
      </c>
      <c r="J50" s="126">
        <f t="shared" ref="J50" si="16">SUM(J51)</f>
        <v>0</v>
      </c>
      <c r="K50" s="87">
        <f>SUM(K51)</f>
        <v>0</v>
      </c>
      <c r="L50" s="52"/>
      <c r="M50" s="132">
        <f t="shared" si="1"/>
        <v>1144500</v>
      </c>
      <c r="N50" s="55">
        <f t="shared" si="2"/>
        <v>1144500</v>
      </c>
    </row>
    <row r="51" spans="1:14" s="56" customFormat="1" ht="38.25">
      <c r="A51" s="60" t="s">
        <v>187</v>
      </c>
      <c r="B51" s="190" t="s">
        <v>0</v>
      </c>
      <c r="C51" s="190" t="s">
        <v>11</v>
      </c>
      <c r="D51" s="190" t="s">
        <v>22</v>
      </c>
      <c r="E51" s="190" t="s">
        <v>23</v>
      </c>
      <c r="F51" s="66" t="s">
        <v>109</v>
      </c>
      <c r="G51" s="101" t="s">
        <v>109</v>
      </c>
      <c r="H51" s="88">
        <v>1144500</v>
      </c>
      <c r="I51" s="88">
        <v>0</v>
      </c>
      <c r="J51" s="88">
        <v>0</v>
      </c>
      <c r="K51" s="89">
        <f>I51-J51</f>
        <v>0</v>
      </c>
      <c r="M51" s="132">
        <f t="shared" si="1"/>
        <v>1144500</v>
      </c>
      <c r="N51" s="55">
        <f t="shared" si="2"/>
        <v>1144500</v>
      </c>
    </row>
    <row r="52" spans="1:14" s="58" customFormat="1" ht="63.75">
      <c r="A52" s="84" t="s">
        <v>141</v>
      </c>
      <c r="B52" s="4" t="s">
        <v>0</v>
      </c>
      <c r="C52" s="4" t="s">
        <v>11</v>
      </c>
      <c r="D52" s="4" t="s">
        <v>24</v>
      </c>
      <c r="E52" s="4" t="s">
        <v>1</v>
      </c>
      <c r="F52" s="3" t="s">
        <v>109</v>
      </c>
      <c r="G52" s="70" t="s">
        <v>109</v>
      </c>
      <c r="H52" s="87">
        <f>SUM(H53)</f>
        <v>3593676.5</v>
      </c>
      <c r="I52" s="87">
        <f>SUM(I53)</f>
        <v>0</v>
      </c>
      <c r="J52" s="126">
        <f t="shared" ref="J52" si="17">SUM(J53)</f>
        <v>0</v>
      </c>
      <c r="K52" s="87">
        <f>SUM(K53)</f>
        <v>0</v>
      </c>
      <c r="L52" s="52"/>
      <c r="M52" s="132">
        <f t="shared" si="1"/>
        <v>3593676.5</v>
      </c>
      <c r="N52" s="55">
        <f t="shared" si="2"/>
        <v>3593676.5</v>
      </c>
    </row>
    <row r="53" spans="1:14" s="56" customFormat="1" ht="38.25">
      <c r="A53" s="60" t="s">
        <v>187</v>
      </c>
      <c r="B53" s="190" t="s">
        <v>0</v>
      </c>
      <c r="C53" s="190" t="s">
        <v>11</v>
      </c>
      <c r="D53" s="190" t="s">
        <v>24</v>
      </c>
      <c r="E53" s="190" t="s">
        <v>23</v>
      </c>
      <c r="F53" s="66" t="s">
        <v>109</v>
      </c>
      <c r="G53" s="101" t="s">
        <v>109</v>
      </c>
      <c r="H53" s="88">
        <v>3593676.5</v>
      </c>
      <c r="I53" s="88">
        <v>0</v>
      </c>
      <c r="J53" s="88">
        <v>0</v>
      </c>
      <c r="K53" s="89">
        <f>I53-J53</f>
        <v>0</v>
      </c>
      <c r="M53" s="132">
        <f t="shared" si="1"/>
        <v>3593676.5</v>
      </c>
      <c r="N53" s="55">
        <f t="shared" si="2"/>
        <v>3593676.5</v>
      </c>
    </row>
    <row r="54" spans="1:14" s="58" customFormat="1" ht="114.75">
      <c r="A54" s="84" t="s">
        <v>142</v>
      </c>
      <c r="B54" s="4" t="s">
        <v>0</v>
      </c>
      <c r="C54" s="4" t="s">
        <v>11</v>
      </c>
      <c r="D54" s="4" t="s">
        <v>25</v>
      </c>
      <c r="E54" s="4" t="s">
        <v>1</v>
      </c>
      <c r="F54" s="3" t="s">
        <v>109</v>
      </c>
      <c r="G54" s="70" t="s">
        <v>109</v>
      </c>
      <c r="H54" s="87">
        <f>SUM(H55)</f>
        <v>1669745</v>
      </c>
      <c r="I54" s="87">
        <f>SUM(I55)</f>
        <v>0</v>
      </c>
      <c r="J54" s="126">
        <f t="shared" ref="J54" si="18">SUM(J55)</f>
        <v>0</v>
      </c>
      <c r="K54" s="87">
        <f>SUM(K55)</f>
        <v>0</v>
      </c>
      <c r="L54" s="52"/>
      <c r="M54" s="132">
        <f t="shared" si="1"/>
        <v>1669745</v>
      </c>
      <c r="N54" s="55">
        <f t="shared" si="2"/>
        <v>1669745</v>
      </c>
    </row>
    <row r="55" spans="1:14" s="56" customFormat="1" ht="38.25">
      <c r="A55" s="60" t="s">
        <v>187</v>
      </c>
      <c r="B55" s="190" t="s">
        <v>0</v>
      </c>
      <c r="C55" s="190" t="s">
        <v>11</v>
      </c>
      <c r="D55" s="190" t="s">
        <v>25</v>
      </c>
      <c r="E55" s="190" t="s">
        <v>23</v>
      </c>
      <c r="F55" s="66" t="s">
        <v>109</v>
      </c>
      <c r="G55" s="101" t="s">
        <v>109</v>
      </c>
      <c r="H55" s="88">
        <v>1669745</v>
      </c>
      <c r="I55" s="88">
        <v>0</v>
      </c>
      <c r="J55" s="88">
        <v>0</v>
      </c>
      <c r="K55" s="89">
        <f>I55-J55</f>
        <v>0</v>
      </c>
      <c r="M55" s="132">
        <f t="shared" si="1"/>
        <v>1669745</v>
      </c>
      <c r="N55" s="55">
        <f t="shared" si="2"/>
        <v>1669745</v>
      </c>
    </row>
    <row r="56" spans="1:14" s="58" customFormat="1" ht="127.5">
      <c r="A56" s="84" t="s">
        <v>143</v>
      </c>
      <c r="B56" s="4" t="s">
        <v>0</v>
      </c>
      <c r="C56" s="4" t="s">
        <v>11</v>
      </c>
      <c r="D56" s="4" t="s">
        <v>26</v>
      </c>
      <c r="E56" s="4" t="s">
        <v>1</v>
      </c>
      <c r="F56" s="3" t="s">
        <v>109</v>
      </c>
      <c r="G56" s="70" t="s">
        <v>109</v>
      </c>
      <c r="H56" s="87">
        <f>SUM(H57)</f>
        <v>8643814</v>
      </c>
      <c r="I56" s="87">
        <f>SUM(I57)</f>
        <v>0</v>
      </c>
      <c r="J56" s="126">
        <f t="shared" ref="J56" si="19">SUM(J57)</f>
        <v>0</v>
      </c>
      <c r="K56" s="87">
        <f>SUM(K57)</f>
        <v>0</v>
      </c>
      <c r="L56" s="52"/>
      <c r="M56" s="132">
        <f t="shared" si="1"/>
        <v>8643814</v>
      </c>
      <c r="N56" s="55">
        <f t="shared" si="2"/>
        <v>8643814</v>
      </c>
    </row>
    <row r="57" spans="1:14" s="56" customFormat="1" ht="38.25">
      <c r="A57" s="60" t="s">
        <v>187</v>
      </c>
      <c r="B57" s="190" t="s">
        <v>0</v>
      </c>
      <c r="C57" s="190" t="s">
        <v>11</v>
      </c>
      <c r="D57" s="190" t="s">
        <v>26</v>
      </c>
      <c r="E57" s="190" t="s">
        <v>23</v>
      </c>
      <c r="F57" s="66" t="s">
        <v>109</v>
      </c>
      <c r="G57" s="101" t="s">
        <v>109</v>
      </c>
      <c r="H57" s="88">
        <v>8643814</v>
      </c>
      <c r="I57" s="88">
        <v>0</v>
      </c>
      <c r="J57" s="88">
        <v>0</v>
      </c>
      <c r="K57" s="89">
        <f>I57-J57</f>
        <v>0</v>
      </c>
      <c r="M57" s="132">
        <f t="shared" si="1"/>
        <v>8643814</v>
      </c>
      <c r="N57" s="55">
        <f t="shared" si="2"/>
        <v>8643814</v>
      </c>
    </row>
    <row r="58" spans="1:14" s="58" customFormat="1" ht="38.25">
      <c r="A58" s="84" t="s">
        <v>275</v>
      </c>
      <c r="B58" s="4" t="s">
        <v>0</v>
      </c>
      <c r="C58" s="4" t="s">
        <v>273</v>
      </c>
      <c r="D58" s="4" t="s">
        <v>274</v>
      </c>
      <c r="E58" s="4" t="s">
        <v>1</v>
      </c>
      <c r="F58" s="3" t="s">
        <v>109</v>
      </c>
      <c r="G58" s="70" t="s">
        <v>109</v>
      </c>
      <c r="H58" s="87">
        <f>SUM(H59:H60)</f>
        <v>8561690.1099999994</v>
      </c>
      <c r="I58" s="87">
        <f>SUM(I59:I60)</f>
        <v>0</v>
      </c>
      <c r="J58" s="87">
        <f t="shared" ref="J58:K58" si="20">SUM(J59:J60)</f>
        <v>0</v>
      </c>
      <c r="K58" s="87">
        <f t="shared" si="20"/>
        <v>0</v>
      </c>
      <c r="L58" s="52"/>
      <c r="M58" s="132">
        <f t="shared" si="1"/>
        <v>8561690.1099999994</v>
      </c>
      <c r="N58" s="55">
        <f t="shared" si="2"/>
        <v>8561690.1099999994</v>
      </c>
    </row>
    <row r="59" spans="1:14" s="56" customFormat="1">
      <c r="A59" s="375" t="s">
        <v>276</v>
      </c>
      <c r="B59" s="190" t="s">
        <v>0</v>
      </c>
      <c r="C59" s="190" t="s">
        <v>273</v>
      </c>
      <c r="D59" s="190" t="s">
        <v>274</v>
      </c>
      <c r="E59" s="190">
        <v>323</v>
      </c>
      <c r="F59" s="379" t="s">
        <v>314</v>
      </c>
      <c r="G59" s="94" t="s">
        <v>224</v>
      </c>
      <c r="H59" s="269">
        <v>428084.51</v>
      </c>
      <c r="I59" s="88">
        <v>0</v>
      </c>
      <c r="J59" s="88">
        <v>0</v>
      </c>
      <c r="K59" s="89">
        <f>I59-J59</f>
        <v>0</v>
      </c>
      <c r="M59" s="132">
        <f t="shared" si="1"/>
        <v>428084.51</v>
      </c>
      <c r="N59" s="55">
        <f t="shared" si="2"/>
        <v>428084.51</v>
      </c>
    </row>
    <row r="60" spans="1:14" s="56" customFormat="1">
      <c r="A60" s="376"/>
      <c r="B60" s="190" t="s">
        <v>0</v>
      </c>
      <c r="C60" s="190" t="s">
        <v>273</v>
      </c>
      <c r="D60" s="190" t="s">
        <v>274</v>
      </c>
      <c r="E60" s="190">
        <v>323</v>
      </c>
      <c r="F60" s="380"/>
      <c r="G60" s="243" t="s">
        <v>223</v>
      </c>
      <c r="H60" s="270">
        <v>8133605.5999999996</v>
      </c>
      <c r="I60" s="88">
        <v>0</v>
      </c>
      <c r="J60" s="88">
        <v>0</v>
      </c>
      <c r="K60" s="89">
        <f>I60-J60</f>
        <v>0</v>
      </c>
      <c r="M60" s="132">
        <f t="shared" si="1"/>
        <v>8133605.5999999996</v>
      </c>
      <c r="N60" s="55">
        <f t="shared" si="2"/>
        <v>8133605.5999999996</v>
      </c>
    </row>
    <row r="61" spans="1:14" s="58" customFormat="1" ht="38.25">
      <c r="A61" s="84" t="s">
        <v>144</v>
      </c>
      <c r="B61" s="4" t="s">
        <v>0</v>
      </c>
      <c r="C61" s="4" t="s">
        <v>27</v>
      </c>
      <c r="D61" s="4" t="s">
        <v>260</v>
      </c>
      <c r="E61" s="4" t="s">
        <v>1</v>
      </c>
      <c r="F61" s="3" t="s">
        <v>109</v>
      </c>
      <c r="G61" s="70" t="s">
        <v>109</v>
      </c>
      <c r="H61" s="238">
        <f>SUM(H62:H63)</f>
        <v>9949900</v>
      </c>
      <c r="I61" s="238">
        <f t="shared" ref="I61:J61" si="21">SUM(I62:I63)</f>
        <v>0</v>
      </c>
      <c r="J61" s="87">
        <f t="shared" si="21"/>
        <v>0</v>
      </c>
      <c r="K61" s="87">
        <f>SUM(K62:K63)</f>
        <v>0</v>
      </c>
      <c r="L61" s="52"/>
      <c r="M61" s="132">
        <f t="shared" si="1"/>
        <v>9949900</v>
      </c>
      <c r="N61" s="55">
        <f t="shared" si="2"/>
        <v>9949900</v>
      </c>
    </row>
    <row r="62" spans="1:14" s="56" customFormat="1" ht="21.75" customHeight="1">
      <c r="A62" s="375" t="s">
        <v>188</v>
      </c>
      <c r="B62" s="190" t="s">
        <v>0</v>
      </c>
      <c r="C62" s="190" t="s">
        <v>27</v>
      </c>
      <c r="D62" s="190" t="s">
        <v>260</v>
      </c>
      <c r="E62" s="190">
        <v>811</v>
      </c>
      <c r="F62" s="379" t="s">
        <v>307</v>
      </c>
      <c r="G62" s="193" t="s">
        <v>327</v>
      </c>
      <c r="H62" s="332">
        <v>99500</v>
      </c>
      <c r="I62" s="330">
        <v>0</v>
      </c>
      <c r="J62" s="88">
        <v>0</v>
      </c>
      <c r="K62" s="89">
        <f t="shared" ref="K62:K63" si="22">I62-J62</f>
        <v>0</v>
      </c>
      <c r="M62" s="132">
        <f t="shared" si="1"/>
        <v>99500</v>
      </c>
      <c r="N62" s="55">
        <f t="shared" si="2"/>
        <v>99500</v>
      </c>
    </row>
    <row r="63" spans="1:14" s="56" customFormat="1" ht="24.75" customHeight="1">
      <c r="A63" s="376"/>
      <c r="B63" s="190" t="s">
        <v>0</v>
      </c>
      <c r="C63" s="190" t="s">
        <v>27</v>
      </c>
      <c r="D63" s="190" t="s">
        <v>260</v>
      </c>
      <c r="E63" s="190">
        <v>811</v>
      </c>
      <c r="F63" s="380"/>
      <c r="G63" s="243" t="s">
        <v>223</v>
      </c>
      <c r="H63" s="332">
        <v>9850400</v>
      </c>
      <c r="I63" s="330">
        <v>0</v>
      </c>
      <c r="J63" s="88">
        <v>0</v>
      </c>
      <c r="K63" s="89">
        <f t="shared" si="22"/>
        <v>0</v>
      </c>
      <c r="M63" s="132">
        <f t="shared" si="1"/>
        <v>9850400</v>
      </c>
      <c r="N63" s="55">
        <f t="shared" si="2"/>
        <v>9850400</v>
      </c>
    </row>
    <row r="64" spans="1:14" s="58" customFormat="1" ht="25.5">
      <c r="A64" s="84" t="s">
        <v>145</v>
      </c>
      <c r="B64" s="4" t="s">
        <v>0</v>
      </c>
      <c r="C64" s="4" t="s">
        <v>27</v>
      </c>
      <c r="D64" s="4" t="s">
        <v>28</v>
      </c>
      <c r="E64" s="4" t="s">
        <v>1</v>
      </c>
      <c r="F64" s="3" t="s">
        <v>109</v>
      </c>
      <c r="G64" s="70" t="s">
        <v>109</v>
      </c>
      <c r="H64" s="238">
        <f>SUM(H65)</f>
        <v>2125000</v>
      </c>
      <c r="I64" s="87">
        <f>SUM(I65)</f>
        <v>0</v>
      </c>
      <c r="J64" s="126">
        <f t="shared" ref="J64" si="23">SUM(J65)</f>
        <v>0</v>
      </c>
      <c r="K64" s="87">
        <f>SUM(K65)</f>
        <v>0</v>
      </c>
      <c r="L64" s="52"/>
      <c r="M64" s="132">
        <f t="shared" si="1"/>
        <v>2125000</v>
      </c>
      <c r="N64" s="55">
        <f t="shared" si="2"/>
        <v>2125000</v>
      </c>
    </row>
    <row r="65" spans="1:14" s="56" customFormat="1">
      <c r="A65" s="60" t="s">
        <v>94</v>
      </c>
      <c r="B65" s="190" t="s">
        <v>0</v>
      </c>
      <c r="C65" s="190" t="s">
        <v>27</v>
      </c>
      <c r="D65" s="190" t="s">
        <v>28</v>
      </c>
      <c r="E65" s="190" t="s">
        <v>4</v>
      </c>
      <c r="F65" s="66" t="s">
        <v>109</v>
      </c>
      <c r="G65" s="101" t="s">
        <v>109</v>
      </c>
      <c r="H65" s="88">
        <v>2125000</v>
      </c>
      <c r="I65" s="88">
        <v>0</v>
      </c>
      <c r="J65" s="88">
        <v>0</v>
      </c>
      <c r="K65" s="89">
        <f>I65-J65</f>
        <v>0</v>
      </c>
      <c r="M65" s="132">
        <f t="shared" si="1"/>
        <v>2125000</v>
      </c>
      <c r="N65" s="55">
        <f t="shared" si="2"/>
        <v>2125000</v>
      </c>
    </row>
    <row r="66" spans="1:14" s="58" customFormat="1" ht="38.25">
      <c r="A66" s="84" t="s">
        <v>226</v>
      </c>
      <c r="B66" s="4" t="s">
        <v>0</v>
      </c>
      <c r="C66" s="4" t="s">
        <v>27</v>
      </c>
      <c r="D66" s="4" t="s">
        <v>29</v>
      </c>
      <c r="E66" s="4" t="s">
        <v>1</v>
      </c>
      <c r="F66" s="3" t="s">
        <v>109</v>
      </c>
      <c r="G66" s="70" t="s">
        <v>109</v>
      </c>
      <c r="H66" s="87">
        <f>SUM(H67)</f>
        <v>375000</v>
      </c>
      <c r="I66" s="87">
        <f>SUM(I67)</f>
        <v>0</v>
      </c>
      <c r="J66" s="126">
        <f t="shared" ref="J66:J68" si="24">SUM(J67)</f>
        <v>0</v>
      </c>
      <c r="K66" s="87">
        <f>SUM(K67)</f>
        <v>0</v>
      </c>
      <c r="L66" s="52"/>
      <c r="M66" s="132">
        <f t="shared" si="1"/>
        <v>375000</v>
      </c>
      <c r="N66" s="55">
        <f t="shared" si="2"/>
        <v>375000</v>
      </c>
    </row>
    <row r="67" spans="1:14" s="56" customFormat="1">
      <c r="A67" s="60" t="s">
        <v>94</v>
      </c>
      <c r="B67" s="190" t="s">
        <v>0</v>
      </c>
      <c r="C67" s="190" t="s">
        <v>27</v>
      </c>
      <c r="D67" s="190" t="s">
        <v>29</v>
      </c>
      <c r="E67" s="190" t="s">
        <v>4</v>
      </c>
      <c r="F67" s="66" t="s">
        <v>109</v>
      </c>
      <c r="G67" s="101" t="s">
        <v>109</v>
      </c>
      <c r="H67" s="88">
        <v>375000</v>
      </c>
      <c r="I67" s="88">
        <v>0</v>
      </c>
      <c r="J67" s="88">
        <v>0</v>
      </c>
      <c r="K67" s="89">
        <f>I67-J67</f>
        <v>0</v>
      </c>
      <c r="M67" s="132">
        <f t="shared" si="1"/>
        <v>375000</v>
      </c>
      <c r="N67" s="55">
        <f t="shared" si="2"/>
        <v>375000</v>
      </c>
    </row>
    <row r="68" spans="1:14" s="58" customFormat="1" ht="45" customHeight="1">
      <c r="A68" s="84" t="s">
        <v>268</v>
      </c>
      <c r="B68" s="4" t="s">
        <v>0</v>
      </c>
      <c r="C68" s="4" t="s">
        <v>267</v>
      </c>
      <c r="D68" s="4">
        <v>2120500115</v>
      </c>
      <c r="E68" s="4" t="s">
        <v>1</v>
      </c>
      <c r="F68" s="3" t="s">
        <v>109</v>
      </c>
      <c r="G68" s="70" t="s">
        <v>109</v>
      </c>
      <c r="H68" s="87">
        <f>SUM(H69)</f>
        <v>0</v>
      </c>
      <c r="I68" s="87">
        <f>SUM(I69)</f>
        <v>0</v>
      </c>
      <c r="J68" s="126">
        <f t="shared" si="24"/>
        <v>0</v>
      </c>
      <c r="K68" s="87">
        <f>SUM(K69)</f>
        <v>0</v>
      </c>
      <c r="L68" s="52"/>
      <c r="M68" s="132">
        <f t="shared" si="1"/>
        <v>0</v>
      </c>
      <c r="N68" s="55">
        <f t="shared" si="2"/>
        <v>0</v>
      </c>
    </row>
    <row r="69" spans="1:14" s="56" customFormat="1" ht="25.5">
      <c r="A69" s="60" t="s">
        <v>208</v>
      </c>
      <c r="B69" s="190" t="s">
        <v>0</v>
      </c>
      <c r="C69" s="190" t="s">
        <v>267</v>
      </c>
      <c r="D69" s="190">
        <v>2120500115</v>
      </c>
      <c r="E69" s="190">
        <v>633</v>
      </c>
      <c r="F69" s="66" t="s">
        <v>109</v>
      </c>
      <c r="G69" s="101" t="s">
        <v>109</v>
      </c>
      <c r="H69" s="88">
        <v>0</v>
      </c>
      <c r="I69" s="88">
        <v>0</v>
      </c>
      <c r="J69" s="88">
        <v>0</v>
      </c>
      <c r="K69" s="89">
        <f>I69-J69</f>
        <v>0</v>
      </c>
      <c r="M69" s="132">
        <f t="shared" si="1"/>
        <v>0</v>
      </c>
      <c r="N69" s="55">
        <f t="shared" si="2"/>
        <v>0</v>
      </c>
    </row>
    <row r="70" spans="1:14" s="63" customFormat="1" ht="51">
      <c r="A70" s="84" t="s">
        <v>146</v>
      </c>
      <c r="B70" s="4" t="s">
        <v>0</v>
      </c>
      <c r="C70" s="4" t="s">
        <v>30</v>
      </c>
      <c r="D70" s="4" t="s">
        <v>31</v>
      </c>
      <c r="E70" s="4" t="s">
        <v>1</v>
      </c>
      <c r="F70" s="3" t="s">
        <v>109</v>
      </c>
      <c r="G70" s="70" t="s">
        <v>109</v>
      </c>
      <c r="H70" s="87">
        <f>SUM(H71:H72)</f>
        <v>227768597</v>
      </c>
      <c r="I70" s="87">
        <f>SUM(I71:I72)</f>
        <v>73779040</v>
      </c>
      <c r="J70" s="126">
        <f t="shared" ref="J70" si="25">SUM(J71:J72)</f>
        <v>73756129.540000007</v>
      </c>
      <c r="K70" s="87">
        <f>SUM(K71:K72)</f>
        <v>22910.460000000021</v>
      </c>
      <c r="M70" s="132">
        <f t="shared" si="1"/>
        <v>153989557</v>
      </c>
      <c r="N70" s="55">
        <f t="shared" si="2"/>
        <v>154012467.45999998</v>
      </c>
    </row>
    <row r="71" spans="1:14" s="58" customFormat="1">
      <c r="A71" s="60" t="s">
        <v>94</v>
      </c>
      <c r="B71" s="190" t="s">
        <v>0</v>
      </c>
      <c r="C71" s="190" t="s">
        <v>30</v>
      </c>
      <c r="D71" s="190" t="s">
        <v>31</v>
      </c>
      <c r="E71" s="190" t="s">
        <v>4</v>
      </c>
      <c r="F71" s="143"/>
      <c r="G71" s="101" t="s">
        <v>109</v>
      </c>
      <c r="H71" s="88">
        <v>1140000</v>
      </c>
      <c r="I71" s="88">
        <v>362300</v>
      </c>
      <c r="J71" s="88">
        <v>340750.54</v>
      </c>
      <c r="K71" s="89">
        <f t="shared" ref="K71:K72" si="26">I71-J71</f>
        <v>21549.460000000021</v>
      </c>
      <c r="L71" s="52"/>
      <c r="M71" s="132">
        <f t="shared" si="1"/>
        <v>777700</v>
      </c>
      <c r="N71" s="55">
        <f t="shared" si="2"/>
        <v>799249.46</v>
      </c>
    </row>
    <row r="72" spans="1:14" s="56" customFormat="1" ht="25.5">
      <c r="A72" s="60" t="s">
        <v>189</v>
      </c>
      <c r="B72" s="190" t="s">
        <v>0</v>
      </c>
      <c r="C72" s="190" t="s">
        <v>30</v>
      </c>
      <c r="D72" s="190" t="s">
        <v>31</v>
      </c>
      <c r="E72" s="190" t="s">
        <v>32</v>
      </c>
      <c r="F72" s="143"/>
      <c r="G72" s="100" t="s">
        <v>109</v>
      </c>
      <c r="H72" s="88">
        <v>226628597</v>
      </c>
      <c r="I72" s="88">
        <v>73416740</v>
      </c>
      <c r="J72" s="88">
        <v>73415379</v>
      </c>
      <c r="K72" s="89">
        <f t="shared" si="26"/>
        <v>1361</v>
      </c>
      <c r="M72" s="132">
        <f t="shared" si="1"/>
        <v>153211857</v>
      </c>
      <c r="N72" s="55">
        <f t="shared" si="2"/>
        <v>153213218</v>
      </c>
    </row>
    <row r="73" spans="1:14" s="58" customFormat="1">
      <c r="A73" s="84" t="s">
        <v>147</v>
      </c>
      <c r="B73" s="4" t="s">
        <v>0</v>
      </c>
      <c r="C73" s="4" t="s">
        <v>30</v>
      </c>
      <c r="D73" s="4" t="s">
        <v>33</v>
      </c>
      <c r="E73" s="4" t="s">
        <v>1</v>
      </c>
      <c r="F73" s="3" t="s">
        <v>109</v>
      </c>
      <c r="G73" s="70" t="s">
        <v>109</v>
      </c>
      <c r="H73" s="87">
        <f>SUM(H74:H74)</f>
        <v>32722200</v>
      </c>
      <c r="I73" s="87">
        <f>SUM(I74:I74)</f>
        <v>5279717.0199999996</v>
      </c>
      <c r="J73" s="87">
        <f>SUM(J74:J74)</f>
        <v>5279717.0199999996</v>
      </c>
      <c r="K73" s="87">
        <f>SUM(K74)</f>
        <v>0</v>
      </c>
      <c r="L73" s="52"/>
      <c r="M73" s="132">
        <f t="shared" si="1"/>
        <v>27442482.98</v>
      </c>
      <c r="N73" s="55">
        <f t="shared" si="2"/>
        <v>27442482.98</v>
      </c>
    </row>
    <row r="74" spans="1:14" s="56" customFormat="1">
      <c r="A74" s="60" t="s">
        <v>195</v>
      </c>
      <c r="B74" s="190" t="s">
        <v>0</v>
      </c>
      <c r="C74" s="190" t="s">
        <v>30</v>
      </c>
      <c r="D74" s="190" t="s">
        <v>33</v>
      </c>
      <c r="E74" s="190" t="s">
        <v>34</v>
      </c>
      <c r="F74" s="86" t="s">
        <v>310</v>
      </c>
      <c r="G74" s="94" t="s">
        <v>223</v>
      </c>
      <c r="H74" s="88">
        <v>32722200</v>
      </c>
      <c r="I74" s="88">
        <v>5279717.0199999996</v>
      </c>
      <c r="J74" s="88">
        <v>5279717.0199999996</v>
      </c>
      <c r="K74" s="89">
        <f>I74-J74</f>
        <v>0</v>
      </c>
      <c r="M74" s="132">
        <f t="shared" si="1"/>
        <v>27442482.98</v>
      </c>
      <c r="N74" s="55">
        <f t="shared" si="2"/>
        <v>27442482.98</v>
      </c>
    </row>
    <row r="75" spans="1:14" s="56" customFormat="1" ht="25.5">
      <c r="A75" s="84" t="s">
        <v>137</v>
      </c>
      <c r="B75" s="4" t="s">
        <v>0</v>
      </c>
      <c r="C75" s="4" t="s">
        <v>35</v>
      </c>
      <c r="D75" s="4" t="s">
        <v>36</v>
      </c>
      <c r="E75" s="4" t="s">
        <v>1</v>
      </c>
      <c r="F75" s="3" t="s">
        <v>109</v>
      </c>
      <c r="G75" s="70" t="s">
        <v>109</v>
      </c>
      <c r="H75" s="87">
        <f>SUM(H76:H89)</f>
        <v>4779926849</v>
      </c>
      <c r="I75" s="87">
        <f>SUM(I76:I89)</f>
        <v>1539856874.55</v>
      </c>
      <c r="J75" s="126">
        <f>SUM(J76:J89)</f>
        <v>1519532013.3299999</v>
      </c>
      <c r="K75" s="87">
        <f>SUM(K76:K89)</f>
        <v>20324861.220000006</v>
      </c>
      <c r="M75" s="132">
        <f t="shared" si="1"/>
        <v>3240069974.4499998</v>
      </c>
      <c r="N75" s="55">
        <f t="shared" si="2"/>
        <v>3260394835.6700001</v>
      </c>
    </row>
    <row r="76" spans="1:14" s="56" customFormat="1">
      <c r="A76" s="60" t="s">
        <v>98</v>
      </c>
      <c r="B76" s="190" t="s">
        <v>0</v>
      </c>
      <c r="C76" s="190" t="s">
        <v>35</v>
      </c>
      <c r="D76" s="190" t="s">
        <v>36</v>
      </c>
      <c r="E76" s="190" t="s">
        <v>14</v>
      </c>
      <c r="F76" s="66" t="s">
        <v>109</v>
      </c>
      <c r="G76" s="101" t="s">
        <v>109</v>
      </c>
      <c r="H76" s="88">
        <v>587229551</v>
      </c>
      <c r="I76" s="88">
        <v>195209438</v>
      </c>
      <c r="J76" s="88">
        <v>184745048.63</v>
      </c>
      <c r="K76" s="89">
        <f t="shared" ref="K76:K89" si="27">I76-J76</f>
        <v>10464389.370000005</v>
      </c>
      <c r="M76" s="132">
        <f t="shared" si="1"/>
        <v>392020113</v>
      </c>
      <c r="N76" s="55">
        <f t="shared" si="2"/>
        <v>402484502.37</v>
      </c>
    </row>
    <row r="77" spans="1:14" s="56" customFormat="1" ht="15" customHeight="1">
      <c r="A77" s="197" t="s">
        <v>196</v>
      </c>
      <c r="B77" s="324" t="s">
        <v>0</v>
      </c>
      <c r="C77" s="199" t="s">
        <v>35</v>
      </c>
      <c r="D77" s="199" t="s">
        <v>36</v>
      </c>
      <c r="E77" s="200" t="s">
        <v>73</v>
      </c>
      <c r="F77" s="198" t="s">
        <v>109</v>
      </c>
      <c r="G77" s="94"/>
      <c r="H77" s="88">
        <v>129000</v>
      </c>
      <c r="I77" s="88">
        <v>0</v>
      </c>
      <c r="J77" s="88">
        <v>0</v>
      </c>
      <c r="K77" s="89">
        <f t="shared" si="27"/>
        <v>0</v>
      </c>
      <c r="M77" s="132">
        <f t="shared" si="1"/>
        <v>129000</v>
      </c>
      <c r="N77" s="55">
        <f t="shared" si="2"/>
        <v>129000</v>
      </c>
    </row>
    <row r="78" spans="1:14" s="56" customFormat="1" ht="25.5">
      <c r="A78" s="60" t="s">
        <v>190</v>
      </c>
      <c r="B78" s="190" t="s">
        <v>0</v>
      </c>
      <c r="C78" s="190" t="s">
        <v>35</v>
      </c>
      <c r="D78" s="190" t="s">
        <v>36</v>
      </c>
      <c r="E78" s="190" t="s">
        <v>15</v>
      </c>
      <c r="F78" s="66" t="s">
        <v>109</v>
      </c>
      <c r="G78" s="101" t="s">
        <v>109</v>
      </c>
      <c r="H78" s="88">
        <v>177343331</v>
      </c>
      <c r="I78" s="88">
        <v>58953250</v>
      </c>
      <c r="J78" s="88">
        <v>54729499.18</v>
      </c>
      <c r="K78" s="89">
        <f t="shared" si="27"/>
        <v>4223750.82</v>
      </c>
      <c r="M78" s="132">
        <f t="shared" si="1"/>
        <v>118390081</v>
      </c>
      <c r="N78" s="55">
        <f t="shared" si="2"/>
        <v>122613831.81999999</v>
      </c>
    </row>
    <row r="79" spans="1:14" s="56" customFormat="1" ht="15" customHeight="1">
      <c r="A79" s="197" t="s">
        <v>191</v>
      </c>
      <c r="B79" s="324" t="s">
        <v>0</v>
      </c>
      <c r="C79" s="324" t="s">
        <v>35</v>
      </c>
      <c r="D79" s="324" t="s">
        <v>36</v>
      </c>
      <c r="E79" s="324" t="s">
        <v>16</v>
      </c>
      <c r="F79" s="188" t="s">
        <v>109</v>
      </c>
      <c r="G79" s="94"/>
      <c r="H79" s="88">
        <v>2465485</v>
      </c>
      <c r="I79" s="88">
        <v>660143</v>
      </c>
      <c r="J79" s="88">
        <v>501075.83</v>
      </c>
      <c r="K79" s="89">
        <f t="shared" si="27"/>
        <v>159067.16999999998</v>
      </c>
      <c r="L79" s="132"/>
      <c r="M79" s="132">
        <f t="shared" si="1"/>
        <v>1805342</v>
      </c>
      <c r="N79" s="55">
        <f t="shared" si="2"/>
        <v>1964409.17</v>
      </c>
    </row>
    <row r="80" spans="1:14" s="56" customFormat="1" ht="25.5">
      <c r="A80" s="60" t="s">
        <v>197</v>
      </c>
      <c r="B80" s="190" t="s">
        <v>0</v>
      </c>
      <c r="C80" s="190" t="s">
        <v>35</v>
      </c>
      <c r="D80" s="190" t="s">
        <v>36</v>
      </c>
      <c r="E80" s="190" t="s">
        <v>37</v>
      </c>
      <c r="F80" s="66" t="s">
        <v>109</v>
      </c>
      <c r="G80" s="101" t="s">
        <v>109</v>
      </c>
      <c r="H80" s="88">
        <v>53620762.969999999</v>
      </c>
      <c r="I80" s="88">
        <v>980000</v>
      </c>
      <c r="J80" s="88">
        <v>480000</v>
      </c>
      <c r="K80" s="89">
        <f t="shared" si="27"/>
        <v>500000</v>
      </c>
      <c r="M80" s="132">
        <f t="shared" si="1"/>
        <v>52640762.969999999</v>
      </c>
      <c r="N80" s="55">
        <f t="shared" si="2"/>
        <v>53140762.969999999</v>
      </c>
    </row>
    <row r="81" spans="1:14" s="201" customFormat="1">
      <c r="A81" s="326" t="s">
        <v>94</v>
      </c>
      <c r="B81" s="323" t="s">
        <v>0</v>
      </c>
      <c r="C81" s="324" t="s">
        <v>35</v>
      </c>
      <c r="D81" s="324" t="s">
        <v>36</v>
      </c>
      <c r="E81" s="324" t="s">
        <v>4</v>
      </c>
      <c r="F81" s="188" t="s">
        <v>109</v>
      </c>
      <c r="G81" s="94"/>
      <c r="H81" s="88">
        <f>119478339-1401412.97</f>
        <v>118076926.03</v>
      </c>
      <c r="I81" s="88">
        <v>19143977.870000001</v>
      </c>
      <c r="J81" s="88">
        <v>16237789.689999999</v>
      </c>
      <c r="K81" s="89">
        <f t="shared" si="27"/>
        <v>2906188.1800000016</v>
      </c>
      <c r="L81" s="202"/>
      <c r="M81" s="132">
        <f t="shared" si="1"/>
        <v>98932948.159999996</v>
      </c>
      <c r="N81" s="55">
        <f t="shared" si="2"/>
        <v>101839136.34</v>
      </c>
    </row>
    <row r="82" spans="1:14" s="56" customFormat="1">
      <c r="A82" s="60" t="s">
        <v>192</v>
      </c>
      <c r="B82" s="190" t="s">
        <v>0</v>
      </c>
      <c r="C82" s="190" t="s">
        <v>35</v>
      </c>
      <c r="D82" s="190" t="s">
        <v>36</v>
      </c>
      <c r="E82" s="190" t="s">
        <v>17</v>
      </c>
      <c r="F82" s="66" t="s">
        <v>109</v>
      </c>
      <c r="G82" s="101" t="s">
        <v>109</v>
      </c>
      <c r="H82" s="88">
        <v>25088100</v>
      </c>
      <c r="I82" s="88">
        <v>8362703.8200000003</v>
      </c>
      <c r="J82" s="88">
        <v>6531929.7000000002</v>
      </c>
      <c r="K82" s="89">
        <f t="shared" si="27"/>
        <v>1830774.12</v>
      </c>
      <c r="M82" s="132">
        <f t="shared" ref="M82:M144" si="28">H82-I82</f>
        <v>16725396.18</v>
      </c>
      <c r="N82" s="55">
        <f t="shared" ref="N82:N144" si="29">H82-J82</f>
        <v>18556170.300000001</v>
      </c>
    </row>
    <row r="83" spans="1:14" s="56" customFormat="1" ht="25.5">
      <c r="A83" s="60" t="s">
        <v>189</v>
      </c>
      <c r="B83" s="190" t="s">
        <v>0</v>
      </c>
      <c r="C83" s="190" t="s">
        <v>35</v>
      </c>
      <c r="D83" s="190" t="s">
        <v>36</v>
      </c>
      <c r="E83" s="190" t="s">
        <v>32</v>
      </c>
      <c r="F83" s="61" t="s">
        <v>109</v>
      </c>
      <c r="G83" s="100" t="s">
        <v>109</v>
      </c>
      <c r="H83" s="88">
        <v>766050</v>
      </c>
      <c r="I83" s="88">
        <v>0</v>
      </c>
      <c r="J83" s="88">
        <v>0</v>
      </c>
      <c r="K83" s="89">
        <f t="shared" si="27"/>
        <v>0</v>
      </c>
      <c r="M83" s="132">
        <f t="shared" si="28"/>
        <v>766050</v>
      </c>
      <c r="N83" s="55">
        <f t="shared" si="29"/>
        <v>766050</v>
      </c>
    </row>
    <row r="84" spans="1:14" s="56" customFormat="1" ht="38.25">
      <c r="A84" s="60" t="s">
        <v>198</v>
      </c>
      <c r="B84" s="190" t="s">
        <v>0</v>
      </c>
      <c r="C84" s="190" t="s">
        <v>35</v>
      </c>
      <c r="D84" s="190" t="s">
        <v>36</v>
      </c>
      <c r="E84" s="190" t="s">
        <v>38</v>
      </c>
      <c r="F84" s="66" t="s">
        <v>109</v>
      </c>
      <c r="G84" s="101" t="s">
        <v>109</v>
      </c>
      <c r="H84" s="88">
        <v>3797429673</v>
      </c>
      <c r="I84" s="88">
        <v>1255564785</v>
      </c>
      <c r="J84" s="88">
        <v>1255564785</v>
      </c>
      <c r="K84" s="89">
        <f t="shared" si="27"/>
        <v>0</v>
      </c>
      <c r="M84" s="132">
        <f t="shared" si="28"/>
        <v>2541864888</v>
      </c>
      <c r="N84" s="55">
        <f t="shared" si="29"/>
        <v>2541864888</v>
      </c>
    </row>
    <row r="85" spans="1:14" s="56" customFormat="1">
      <c r="A85" s="60" t="s">
        <v>199</v>
      </c>
      <c r="B85" s="190" t="s">
        <v>0</v>
      </c>
      <c r="C85" s="190" t="s">
        <v>35</v>
      </c>
      <c r="D85" s="190" t="s">
        <v>36</v>
      </c>
      <c r="E85" s="190" t="s">
        <v>39</v>
      </c>
      <c r="F85" s="66" t="s">
        <v>109</v>
      </c>
      <c r="G85" s="101" t="s">
        <v>109</v>
      </c>
      <c r="H85" s="88">
        <v>15741246</v>
      </c>
      <c r="I85" s="88">
        <v>310336.86</v>
      </c>
      <c r="J85" s="88">
        <v>159307.29999999999</v>
      </c>
      <c r="K85" s="89">
        <f t="shared" si="27"/>
        <v>151029.56</v>
      </c>
      <c r="M85" s="132">
        <f t="shared" si="28"/>
        <v>15430909.140000001</v>
      </c>
      <c r="N85" s="55">
        <f t="shared" si="29"/>
        <v>15581938.699999999</v>
      </c>
    </row>
    <row r="86" spans="1:14" s="56" customFormat="1" ht="25.5">
      <c r="A86" s="60" t="s">
        <v>203</v>
      </c>
      <c r="B86" s="190" t="s">
        <v>0</v>
      </c>
      <c r="C86" s="190" t="s">
        <v>35</v>
      </c>
      <c r="D86" s="190" t="s">
        <v>36</v>
      </c>
      <c r="E86" s="190">
        <v>831</v>
      </c>
      <c r="F86" s="66"/>
      <c r="G86" s="101"/>
      <c r="H86" s="88">
        <v>20000</v>
      </c>
      <c r="I86" s="88">
        <v>0</v>
      </c>
      <c r="J86" s="88">
        <v>0</v>
      </c>
      <c r="K86" s="89">
        <f t="shared" si="27"/>
        <v>0</v>
      </c>
      <c r="M86" s="132">
        <f t="shared" si="28"/>
        <v>20000</v>
      </c>
      <c r="N86" s="55">
        <f t="shared" si="29"/>
        <v>20000</v>
      </c>
    </row>
    <row r="87" spans="1:14" s="56" customFormat="1">
      <c r="A87" s="60" t="s">
        <v>193</v>
      </c>
      <c r="B87" s="190" t="s">
        <v>0</v>
      </c>
      <c r="C87" s="190" t="s">
        <v>35</v>
      </c>
      <c r="D87" s="190" t="s">
        <v>36</v>
      </c>
      <c r="E87" s="190" t="s">
        <v>18</v>
      </c>
      <c r="F87" s="66" t="s">
        <v>109</v>
      </c>
      <c r="G87" s="101" t="s">
        <v>109</v>
      </c>
      <c r="H87" s="88">
        <v>1943655</v>
      </c>
      <c r="I87" s="88">
        <v>647880</v>
      </c>
      <c r="J87" s="88">
        <v>566920</v>
      </c>
      <c r="K87" s="89">
        <f t="shared" si="27"/>
        <v>80960</v>
      </c>
      <c r="M87" s="132">
        <f t="shared" si="28"/>
        <v>1295775</v>
      </c>
      <c r="N87" s="55">
        <f t="shared" si="29"/>
        <v>1376735</v>
      </c>
    </row>
    <row r="88" spans="1:14" s="58" customFormat="1">
      <c r="A88" s="60" t="s">
        <v>194</v>
      </c>
      <c r="B88" s="190" t="s">
        <v>0</v>
      </c>
      <c r="C88" s="190" t="s">
        <v>35</v>
      </c>
      <c r="D88" s="190" t="s">
        <v>36</v>
      </c>
      <c r="E88" s="190" t="s">
        <v>19</v>
      </c>
      <c r="F88" s="66" t="s">
        <v>109</v>
      </c>
      <c r="G88" s="101" t="s">
        <v>109</v>
      </c>
      <c r="H88" s="88">
        <v>63069</v>
      </c>
      <c r="I88" s="88">
        <v>21030</v>
      </c>
      <c r="J88" s="88">
        <v>15658</v>
      </c>
      <c r="K88" s="89">
        <f t="shared" si="27"/>
        <v>5372</v>
      </c>
      <c r="L88" s="52"/>
      <c r="M88" s="132">
        <f t="shared" si="28"/>
        <v>42039</v>
      </c>
      <c r="N88" s="55">
        <f t="shared" si="29"/>
        <v>47411</v>
      </c>
    </row>
    <row r="89" spans="1:14" s="56" customFormat="1">
      <c r="A89" s="60" t="s">
        <v>200</v>
      </c>
      <c r="B89" s="190" t="s">
        <v>0</v>
      </c>
      <c r="C89" s="190" t="s">
        <v>35</v>
      </c>
      <c r="D89" s="190" t="s">
        <v>36</v>
      </c>
      <c r="E89" s="190" t="s">
        <v>40</v>
      </c>
      <c r="F89" s="66" t="s">
        <v>109</v>
      </c>
      <c r="G89" s="101" t="s">
        <v>109</v>
      </c>
      <c r="H89" s="88">
        <v>10000</v>
      </c>
      <c r="I89" s="88">
        <v>3330</v>
      </c>
      <c r="J89" s="88">
        <v>0</v>
      </c>
      <c r="K89" s="89">
        <f t="shared" si="27"/>
        <v>3330</v>
      </c>
      <c r="M89" s="132">
        <f t="shared" si="28"/>
        <v>6670</v>
      </c>
      <c r="N89" s="55">
        <f t="shared" si="29"/>
        <v>10000</v>
      </c>
    </row>
    <row r="90" spans="1:14" s="58" customFormat="1" ht="63.75">
      <c r="A90" s="84" t="s">
        <v>148</v>
      </c>
      <c r="B90" s="4" t="s">
        <v>0</v>
      </c>
      <c r="C90" s="4" t="s">
        <v>35</v>
      </c>
      <c r="D90" s="4" t="s">
        <v>41</v>
      </c>
      <c r="E90" s="4" t="s">
        <v>1</v>
      </c>
      <c r="F90" s="3" t="s">
        <v>109</v>
      </c>
      <c r="G90" s="70" t="s">
        <v>109</v>
      </c>
      <c r="H90" s="87">
        <f>SUM(H91)</f>
        <v>8920296</v>
      </c>
      <c r="I90" s="87">
        <f>SUM(I91)</f>
        <v>1690613.35</v>
      </c>
      <c r="J90" s="126">
        <f>SUM(J91)</f>
        <v>0</v>
      </c>
      <c r="K90" s="87">
        <f>SUM(K91)</f>
        <v>1690613.35</v>
      </c>
      <c r="L90" s="52"/>
      <c r="M90" s="132">
        <f t="shared" si="28"/>
        <v>7229682.6500000004</v>
      </c>
      <c r="N90" s="55">
        <f t="shared" si="29"/>
        <v>8920296</v>
      </c>
    </row>
    <row r="91" spans="1:14" s="56" customFormat="1" ht="25.5">
      <c r="A91" s="60" t="s">
        <v>201</v>
      </c>
      <c r="B91" s="190" t="s">
        <v>0</v>
      </c>
      <c r="C91" s="190" t="s">
        <v>35</v>
      </c>
      <c r="D91" s="190" t="s">
        <v>41</v>
      </c>
      <c r="E91" s="190" t="s">
        <v>42</v>
      </c>
      <c r="F91" s="66" t="s">
        <v>109</v>
      </c>
      <c r="G91" s="101" t="s">
        <v>109</v>
      </c>
      <c r="H91" s="88">
        <v>8920296</v>
      </c>
      <c r="I91" s="88">
        <v>1690613.35</v>
      </c>
      <c r="J91" s="88">
        <v>0</v>
      </c>
      <c r="K91" s="89">
        <f>I91-J91</f>
        <v>1690613.35</v>
      </c>
      <c r="M91" s="132">
        <f t="shared" si="28"/>
        <v>7229682.6500000004</v>
      </c>
      <c r="N91" s="55">
        <f t="shared" si="29"/>
        <v>8920296</v>
      </c>
    </row>
    <row r="92" spans="1:14" s="58" customFormat="1">
      <c r="A92" s="84" t="s">
        <v>269</v>
      </c>
      <c r="B92" s="4" t="s">
        <v>0</v>
      </c>
      <c r="C92" s="4" t="s">
        <v>43</v>
      </c>
      <c r="D92" s="4">
        <v>1620215300</v>
      </c>
      <c r="E92" s="4" t="s">
        <v>1</v>
      </c>
      <c r="F92" s="3" t="s">
        <v>109</v>
      </c>
      <c r="G92" s="70" t="s">
        <v>109</v>
      </c>
      <c r="H92" s="87">
        <f>SUM(H93)</f>
        <v>102571200</v>
      </c>
      <c r="I92" s="87">
        <f>SUM(I93)</f>
        <v>0</v>
      </c>
      <c r="J92" s="126">
        <f>SUM(J93)</f>
        <v>0</v>
      </c>
      <c r="K92" s="87">
        <f>SUM(K93)</f>
        <v>0</v>
      </c>
      <c r="L92" s="52"/>
      <c r="M92" s="132">
        <f t="shared" si="28"/>
        <v>102571200</v>
      </c>
      <c r="N92" s="55">
        <f t="shared" si="29"/>
        <v>102571200</v>
      </c>
    </row>
    <row r="93" spans="1:14" s="56" customFormat="1">
      <c r="A93" s="60" t="s">
        <v>202</v>
      </c>
      <c r="B93" s="190" t="s">
        <v>0</v>
      </c>
      <c r="C93" s="190">
        <v>1003</v>
      </c>
      <c r="D93" s="190">
        <v>1620215300</v>
      </c>
      <c r="E93" s="190">
        <v>322</v>
      </c>
      <c r="F93" s="66" t="s">
        <v>109</v>
      </c>
      <c r="G93" s="101" t="s">
        <v>109</v>
      </c>
      <c r="H93" s="88">
        <v>102571200</v>
      </c>
      <c r="I93" s="88">
        <v>0</v>
      </c>
      <c r="J93" s="88">
        <v>0</v>
      </c>
      <c r="K93" s="89">
        <f>I93-J93</f>
        <v>0</v>
      </c>
      <c r="M93" s="132">
        <f t="shared" si="28"/>
        <v>102571200</v>
      </c>
      <c r="N93" s="55">
        <f t="shared" si="29"/>
        <v>102571200</v>
      </c>
    </row>
    <row r="94" spans="1:14" s="58" customFormat="1" ht="63.75">
      <c r="A94" s="84" t="s">
        <v>149</v>
      </c>
      <c r="B94" s="4" t="s">
        <v>0</v>
      </c>
      <c r="C94" s="4" t="s">
        <v>43</v>
      </c>
      <c r="D94" s="4" t="s">
        <v>45</v>
      </c>
      <c r="E94" s="4" t="s">
        <v>1</v>
      </c>
      <c r="F94" s="3" t="s">
        <v>109</v>
      </c>
      <c r="G94" s="70" t="s">
        <v>109</v>
      </c>
      <c r="H94" s="87">
        <f>SUM(H95)</f>
        <v>15874100</v>
      </c>
      <c r="I94" s="87">
        <f>SUM(I95)</f>
        <v>0</v>
      </c>
      <c r="J94" s="126">
        <f t="shared" ref="J94" si="30">SUM(J95)</f>
        <v>0</v>
      </c>
      <c r="K94" s="87">
        <f>SUM(K95)</f>
        <v>0</v>
      </c>
      <c r="L94" s="52"/>
      <c r="M94" s="132">
        <f t="shared" si="28"/>
        <v>15874100</v>
      </c>
      <c r="N94" s="55">
        <f t="shared" si="29"/>
        <v>15874100</v>
      </c>
    </row>
    <row r="95" spans="1:14" s="56" customFormat="1">
      <c r="A95" s="141" t="s">
        <v>202</v>
      </c>
      <c r="B95" s="190" t="s">
        <v>0</v>
      </c>
      <c r="C95" s="190" t="s">
        <v>43</v>
      </c>
      <c r="D95" s="190" t="s">
        <v>45</v>
      </c>
      <c r="E95" s="190" t="s">
        <v>44</v>
      </c>
      <c r="F95" s="90" t="s">
        <v>315</v>
      </c>
      <c r="G95" s="94" t="s">
        <v>223</v>
      </c>
      <c r="H95" s="88">
        <v>15874100</v>
      </c>
      <c r="I95" s="88">
        <v>0</v>
      </c>
      <c r="J95" s="88">
        <v>0</v>
      </c>
      <c r="K95" s="89">
        <f>I95-J95</f>
        <v>0</v>
      </c>
      <c r="M95" s="132">
        <f t="shared" si="28"/>
        <v>15874100</v>
      </c>
      <c r="N95" s="55">
        <f t="shared" si="29"/>
        <v>15874100</v>
      </c>
    </row>
    <row r="96" spans="1:14" s="58" customFormat="1" ht="28.5" customHeight="1">
      <c r="A96" s="84" t="s">
        <v>150</v>
      </c>
      <c r="B96" s="4" t="s">
        <v>0</v>
      </c>
      <c r="C96" s="4" t="s">
        <v>43</v>
      </c>
      <c r="D96" s="4" t="s">
        <v>46</v>
      </c>
      <c r="E96" s="4" t="s">
        <v>1</v>
      </c>
      <c r="F96" s="3" t="s">
        <v>109</v>
      </c>
      <c r="G96" s="70" t="s">
        <v>109</v>
      </c>
      <c r="H96" s="87">
        <f>SUM(H97:H97)</f>
        <v>102571200</v>
      </c>
      <c r="I96" s="87">
        <f>SUM(I97:I97)</f>
        <v>0</v>
      </c>
      <c r="J96" s="87">
        <f>SUM(J97:J97)</f>
        <v>0</v>
      </c>
      <c r="K96" s="87">
        <f>SUM(K97:K97)</f>
        <v>0</v>
      </c>
      <c r="L96" s="52"/>
      <c r="M96" s="132">
        <f t="shared" si="28"/>
        <v>102571200</v>
      </c>
      <c r="N96" s="55">
        <f t="shared" si="29"/>
        <v>102571200</v>
      </c>
    </row>
    <row r="97" spans="1:14" s="56" customFormat="1">
      <c r="A97" s="141" t="s">
        <v>202</v>
      </c>
      <c r="B97" s="190" t="s">
        <v>0</v>
      </c>
      <c r="C97" s="190" t="s">
        <v>43</v>
      </c>
      <c r="D97" s="190" t="s">
        <v>46</v>
      </c>
      <c r="E97" s="190" t="s">
        <v>44</v>
      </c>
      <c r="F97" s="86" t="s">
        <v>316</v>
      </c>
      <c r="G97" s="94" t="s">
        <v>223</v>
      </c>
      <c r="H97" s="88">
        <v>102571200</v>
      </c>
      <c r="I97" s="88">
        <v>0</v>
      </c>
      <c r="J97" s="88">
        <v>0</v>
      </c>
      <c r="K97" s="89">
        <f>I97-J97</f>
        <v>0</v>
      </c>
      <c r="M97" s="132">
        <f t="shared" si="28"/>
        <v>102571200</v>
      </c>
      <c r="N97" s="55">
        <f t="shared" si="29"/>
        <v>102571200</v>
      </c>
    </row>
    <row r="98" spans="1:14" s="58" customFormat="1" ht="38.25">
      <c r="A98" s="84" t="s">
        <v>151</v>
      </c>
      <c r="B98" s="4" t="s">
        <v>0</v>
      </c>
      <c r="C98" s="4" t="s">
        <v>43</v>
      </c>
      <c r="D98" s="4" t="s">
        <v>47</v>
      </c>
      <c r="E98" s="4" t="s">
        <v>1</v>
      </c>
      <c r="F98" s="3" t="s">
        <v>109</v>
      </c>
      <c r="G98" s="70" t="s">
        <v>109</v>
      </c>
      <c r="H98" s="87">
        <f>SUM(H99:H99)</f>
        <v>140618700</v>
      </c>
      <c r="I98" s="87">
        <f>SUM(I99:I99)</f>
        <v>0</v>
      </c>
      <c r="J98" s="87">
        <f>SUM(J99:J99)</f>
        <v>0</v>
      </c>
      <c r="K98" s="87">
        <f>SUM(K99:K99)</f>
        <v>0</v>
      </c>
      <c r="L98" s="52"/>
      <c r="M98" s="132">
        <f t="shared" si="28"/>
        <v>140618700</v>
      </c>
      <c r="N98" s="55">
        <f t="shared" si="29"/>
        <v>140618700</v>
      </c>
    </row>
    <row r="99" spans="1:14" s="57" customFormat="1">
      <c r="A99" s="141" t="s">
        <v>202</v>
      </c>
      <c r="B99" s="190" t="s">
        <v>0</v>
      </c>
      <c r="C99" s="190" t="s">
        <v>43</v>
      </c>
      <c r="D99" s="190" t="s">
        <v>47</v>
      </c>
      <c r="E99" s="190" t="s">
        <v>44</v>
      </c>
      <c r="F99" s="86" t="s">
        <v>317</v>
      </c>
      <c r="G99" s="94" t="s">
        <v>223</v>
      </c>
      <c r="H99" s="88">
        <v>140618700</v>
      </c>
      <c r="I99" s="88">
        <v>0</v>
      </c>
      <c r="J99" s="88">
        <v>0</v>
      </c>
      <c r="K99" s="89">
        <f>I99-J99</f>
        <v>0</v>
      </c>
      <c r="L99" s="62"/>
      <c r="M99" s="132">
        <f t="shared" si="28"/>
        <v>140618700</v>
      </c>
      <c r="N99" s="55">
        <f t="shared" si="29"/>
        <v>140618700</v>
      </c>
    </row>
    <row r="100" spans="1:14" s="183" customFormat="1" ht="38.25">
      <c r="A100" s="84" t="s">
        <v>291</v>
      </c>
      <c r="B100" s="4" t="s">
        <v>0</v>
      </c>
      <c r="C100" s="4" t="s">
        <v>43</v>
      </c>
      <c r="D100" s="4" t="s">
        <v>287</v>
      </c>
      <c r="E100" s="4" t="s">
        <v>1</v>
      </c>
      <c r="F100" s="3" t="s">
        <v>109</v>
      </c>
      <c r="G100" s="70" t="s">
        <v>109</v>
      </c>
      <c r="H100" s="87">
        <f>SUM(H101:H101)</f>
        <v>0</v>
      </c>
      <c r="I100" s="87">
        <f>SUM(I101:I101)</f>
        <v>0</v>
      </c>
      <c r="J100" s="126">
        <f>SUM(J101:J101)</f>
        <v>0</v>
      </c>
      <c r="K100" s="274">
        <f>SUM(K101:K101)</f>
        <v>0</v>
      </c>
      <c r="L100" s="182"/>
      <c r="M100" s="132">
        <f t="shared" si="28"/>
        <v>0</v>
      </c>
      <c r="N100" s="55">
        <f t="shared" si="29"/>
        <v>0</v>
      </c>
    </row>
    <row r="101" spans="1:14" s="57" customFormat="1" ht="25.5">
      <c r="A101" s="85" t="s">
        <v>276</v>
      </c>
      <c r="B101" s="190" t="s">
        <v>0</v>
      </c>
      <c r="C101" s="190" t="s">
        <v>43</v>
      </c>
      <c r="D101" s="190" t="s">
        <v>287</v>
      </c>
      <c r="E101" s="190">
        <v>323</v>
      </c>
      <c r="F101" s="86"/>
      <c r="G101" s="94"/>
      <c r="H101" s="88">
        <v>0</v>
      </c>
      <c r="I101" s="88">
        <v>0</v>
      </c>
      <c r="J101" s="88">
        <v>0</v>
      </c>
      <c r="K101" s="89">
        <f>I101-J101</f>
        <v>0</v>
      </c>
      <c r="L101" s="271"/>
      <c r="M101" s="132">
        <f t="shared" si="28"/>
        <v>0</v>
      </c>
      <c r="N101" s="55">
        <f t="shared" si="29"/>
        <v>0</v>
      </c>
    </row>
    <row r="102" spans="1:14" ht="25.5">
      <c r="A102" s="84" t="s">
        <v>152</v>
      </c>
      <c r="B102" s="4" t="s">
        <v>0</v>
      </c>
      <c r="C102" s="4" t="s">
        <v>43</v>
      </c>
      <c r="D102" s="4" t="s">
        <v>48</v>
      </c>
      <c r="E102" s="4" t="s">
        <v>1</v>
      </c>
      <c r="F102" s="3" t="s">
        <v>109</v>
      </c>
      <c r="G102" s="70" t="s">
        <v>109</v>
      </c>
      <c r="H102" s="87">
        <f>SUM(H103:H104)</f>
        <v>18986400</v>
      </c>
      <c r="I102" s="87">
        <f t="shared" ref="I102:J102" si="31">SUM(I103:I104)</f>
        <v>18946217.289999999</v>
      </c>
      <c r="J102" s="87">
        <f t="shared" si="31"/>
        <v>18856778.48</v>
      </c>
      <c r="K102" s="87">
        <f>SUM(K103:K104)</f>
        <v>89438.810000000594</v>
      </c>
      <c r="M102" s="132">
        <f t="shared" si="28"/>
        <v>40182.710000000894</v>
      </c>
      <c r="N102" s="55">
        <f t="shared" si="29"/>
        <v>129621.51999999955</v>
      </c>
    </row>
    <row r="103" spans="1:14" s="93" customFormat="1">
      <c r="A103" s="275" t="s">
        <v>94</v>
      </c>
      <c r="B103" s="190" t="s">
        <v>0</v>
      </c>
      <c r="C103" s="190" t="s">
        <v>43</v>
      </c>
      <c r="D103" s="190" t="s">
        <v>48</v>
      </c>
      <c r="E103" s="190" t="s">
        <v>4</v>
      </c>
      <c r="F103" s="379" t="s">
        <v>305</v>
      </c>
      <c r="G103" s="273" t="s">
        <v>223</v>
      </c>
      <c r="H103" s="88">
        <v>94932</v>
      </c>
      <c r="I103" s="88">
        <v>88900.83</v>
      </c>
      <c r="J103" s="88">
        <v>80962.16</v>
      </c>
      <c r="K103" s="89">
        <f t="shared" ref="K103:K104" si="32">I103-J103</f>
        <v>7938.6699999999983</v>
      </c>
      <c r="L103" s="62"/>
      <c r="M103" s="132">
        <f t="shared" si="28"/>
        <v>6031.1699999999983</v>
      </c>
      <c r="N103" s="55">
        <f t="shared" si="29"/>
        <v>13969.839999999997</v>
      </c>
    </row>
    <row r="104" spans="1:14" s="56" customFormat="1" ht="25.5">
      <c r="A104" s="142" t="s">
        <v>189</v>
      </c>
      <c r="B104" s="190" t="s">
        <v>0</v>
      </c>
      <c r="C104" s="190" t="s">
        <v>43</v>
      </c>
      <c r="D104" s="190" t="s">
        <v>48</v>
      </c>
      <c r="E104" s="190" t="s">
        <v>32</v>
      </c>
      <c r="F104" s="380"/>
      <c r="G104" s="95" t="s">
        <v>223</v>
      </c>
      <c r="H104" s="88">
        <v>18891468</v>
      </c>
      <c r="I104" s="88">
        <v>18857316.460000001</v>
      </c>
      <c r="J104" s="88">
        <v>18775816.32</v>
      </c>
      <c r="K104" s="89">
        <f t="shared" si="32"/>
        <v>81500.140000000596</v>
      </c>
      <c r="M104" s="132">
        <f t="shared" si="28"/>
        <v>34151.539999999106</v>
      </c>
      <c r="N104" s="55">
        <f t="shared" si="29"/>
        <v>115651.6799999997</v>
      </c>
    </row>
    <row r="105" spans="1:14" ht="25.5">
      <c r="A105" s="84" t="s">
        <v>153</v>
      </c>
      <c r="B105" s="4" t="s">
        <v>0</v>
      </c>
      <c r="C105" s="4" t="s">
        <v>43</v>
      </c>
      <c r="D105" s="4" t="s">
        <v>49</v>
      </c>
      <c r="E105" s="4" t="s">
        <v>1</v>
      </c>
      <c r="F105" s="3" t="s">
        <v>109</v>
      </c>
      <c r="G105" s="70" t="s">
        <v>109</v>
      </c>
      <c r="H105" s="87">
        <f>SUM(H106:H107)</f>
        <v>98400</v>
      </c>
      <c r="I105" s="87">
        <f t="shared" ref="I105:J105" si="33">SUM(I106:I107)</f>
        <v>22099.68</v>
      </c>
      <c r="J105" s="87">
        <f t="shared" si="33"/>
        <v>22099.68</v>
      </c>
      <c r="K105" s="87">
        <f>SUM(K106:K107)</f>
        <v>0</v>
      </c>
      <c r="M105" s="132">
        <f t="shared" si="28"/>
        <v>76300.320000000007</v>
      </c>
      <c r="N105" s="55">
        <f t="shared" si="29"/>
        <v>76300.320000000007</v>
      </c>
    </row>
    <row r="106" spans="1:14" s="58" customFormat="1">
      <c r="A106" s="141" t="s">
        <v>94</v>
      </c>
      <c r="B106" s="190" t="s">
        <v>0</v>
      </c>
      <c r="C106" s="190" t="s">
        <v>43</v>
      </c>
      <c r="D106" s="190" t="s">
        <v>49</v>
      </c>
      <c r="E106" s="190" t="s">
        <v>4</v>
      </c>
      <c r="F106" s="379" t="s">
        <v>306</v>
      </c>
      <c r="G106" s="94" t="s">
        <v>223</v>
      </c>
      <c r="H106" s="88">
        <v>600</v>
      </c>
      <c r="I106" s="88">
        <v>0</v>
      </c>
      <c r="J106" s="88">
        <v>0</v>
      </c>
      <c r="K106" s="89">
        <f t="shared" ref="K106:K107" si="34">I106-J106</f>
        <v>0</v>
      </c>
      <c r="L106" s="52"/>
      <c r="M106" s="132">
        <f t="shared" si="28"/>
        <v>600</v>
      </c>
      <c r="N106" s="55">
        <f t="shared" si="29"/>
        <v>600</v>
      </c>
    </row>
    <row r="107" spans="1:14" s="176" customFormat="1" ht="25.5">
      <c r="A107" s="178" t="s">
        <v>189</v>
      </c>
      <c r="B107" s="300" t="s">
        <v>0</v>
      </c>
      <c r="C107" s="300" t="s">
        <v>43</v>
      </c>
      <c r="D107" s="300" t="s">
        <v>49</v>
      </c>
      <c r="E107" s="300" t="s">
        <v>32</v>
      </c>
      <c r="F107" s="380"/>
      <c r="G107" s="94" t="s">
        <v>223</v>
      </c>
      <c r="H107" s="88">
        <v>97800</v>
      </c>
      <c r="I107" s="88">
        <v>22099.68</v>
      </c>
      <c r="J107" s="88">
        <v>22099.68</v>
      </c>
      <c r="K107" s="174">
        <f t="shared" si="34"/>
        <v>0</v>
      </c>
      <c r="L107" s="175"/>
      <c r="M107" s="132">
        <f t="shared" si="28"/>
        <v>75700.320000000007</v>
      </c>
      <c r="N107" s="55">
        <f t="shared" si="29"/>
        <v>75700.320000000007</v>
      </c>
    </row>
    <row r="108" spans="1:14" s="186" customFormat="1" ht="38.25">
      <c r="A108" s="84" t="s">
        <v>154</v>
      </c>
      <c r="B108" s="4" t="s">
        <v>0</v>
      </c>
      <c r="C108" s="4" t="s">
        <v>43</v>
      </c>
      <c r="D108" s="4" t="s">
        <v>50</v>
      </c>
      <c r="E108" s="4" t="s">
        <v>1</v>
      </c>
      <c r="F108" s="3" t="s">
        <v>109</v>
      </c>
      <c r="G108" s="70" t="s">
        <v>109</v>
      </c>
      <c r="H108" s="87">
        <f>SUM(H109:H110)</f>
        <v>850818500</v>
      </c>
      <c r="I108" s="87">
        <f>SUM(I109:I110)</f>
        <v>321587222</v>
      </c>
      <c r="J108" s="87">
        <f>SUM(J109:J110)</f>
        <v>320195907.08999997</v>
      </c>
      <c r="K108" s="274">
        <f>SUM(K109:K110)</f>
        <v>1391314.9100000216</v>
      </c>
      <c r="M108" s="132">
        <f t="shared" si="28"/>
        <v>529231278</v>
      </c>
      <c r="N108" s="55">
        <f t="shared" si="29"/>
        <v>530622592.91000003</v>
      </c>
    </row>
    <row r="109" spans="1:14" s="58" customFormat="1">
      <c r="A109" s="60" t="s">
        <v>94</v>
      </c>
      <c r="B109" s="190" t="s">
        <v>0</v>
      </c>
      <c r="C109" s="190" t="s">
        <v>43</v>
      </c>
      <c r="D109" s="190" t="s">
        <v>50</v>
      </c>
      <c r="E109" s="190" t="s">
        <v>4</v>
      </c>
      <c r="F109" s="379" t="s">
        <v>318</v>
      </c>
      <c r="G109" s="94" t="s">
        <v>223</v>
      </c>
      <c r="H109" s="88">
        <v>7231957</v>
      </c>
      <c r="I109" s="88">
        <v>2489012</v>
      </c>
      <c r="J109" s="88">
        <v>1829613.13</v>
      </c>
      <c r="K109" s="89">
        <f t="shared" ref="K109:K110" si="35">I109-J109</f>
        <v>659398.87000000011</v>
      </c>
      <c r="L109" s="52"/>
      <c r="M109" s="132">
        <f t="shared" si="28"/>
        <v>4742945</v>
      </c>
      <c r="N109" s="55">
        <f t="shared" si="29"/>
        <v>5402343.8700000001</v>
      </c>
    </row>
    <row r="110" spans="1:14" s="57" customFormat="1" ht="25.5">
      <c r="A110" s="60" t="s">
        <v>186</v>
      </c>
      <c r="B110" s="190" t="s">
        <v>0</v>
      </c>
      <c r="C110" s="190" t="s">
        <v>43</v>
      </c>
      <c r="D110" s="190" t="s">
        <v>50</v>
      </c>
      <c r="E110" s="190" t="s">
        <v>7</v>
      </c>
      <c r="F110" s="380"/>
      <c r="G110" s="94" t="s">
        <v>223</v>
      </c>
      <c r="H110" s="88">
        <v>843586543</v>
      </c>
      <c r="I110" s="88">
        <v>319098210</v>
      </c>
      <c r="J110" s="88">
        <v>318366293.95999998</v>
      </c>
      <c r="K110" s="89">
        <f t="shared" si="35"/>
        <v>731916.04000002146</v>
      </c>
      <c r="L110" s="62"/>
      <c r="M110" s="132">
        <f t="shared" si="28"/>
        <v>524488333</v>
      </c>
      <c r="N110" s="55">
        <f t="shared" si="29"/>
        <v>525220249.04000002</v>
      </c>
    </row>
    <row r="111" spans="1:14" s="183" customFormat="1" ht="25.5">
      <c r="A111" s="84" t="s">
        <v>238</v>
      </c>
      <c r="B111" s="4" t="s">
        <v>0</v>
      </c>
      <c r="C111" s="4" t="s">
        <v>43</v>
      </c>
      <c r="D111" s="4" t="s">
        <v>250</v>
      </c>
      <c r="E111" s="4" t="s">
        <v>1</v>
      </c>
      <c r="F111" s="3"/>
      <c r="G111" s="70"/>
      <c r="H111" s="87">
        <f>SUM(H112:H113)</f>
        <v>67600</v>
      </c>
      <c r="I111" s="87">
        <f>SUM(I112:I113)</f>
        <v>54600</v>
      </c>
      <c r="J111" s="126">
        <f t="shared" ref="J111" si="36">SUM(J112:J113)</f>
        <v>52640</v>
      </c>
      <c r="K111" s="274">
        <f>SUM(K112:K113)</f>
        <v>1960</v>
      </c>
      <c r="L111" s="182"/>
      <c r="M111" s="132">
        <f t="shared" si="28"/>
        <v>13000</v>
      </c>
      <c r="N111" s="55">
        <f t="shared" si="29"/>
        <v>14960</v>
      </c>
    </row>
    <row r="112" spans="1:14" s="93" customFormat="1" ht="15" customHeight="1">
      <c r="A112" s="203" t="s">
        <v>209</v>
      </c>
      <c r="B112" s="300" t="s">
        <v>0</v>
      </c>
      <c r="C112" s="300" t="s">
        <v>43</v>
      </c>
      <c r="D112" s="300">
        <v>2240152520</v>
      </c>
      <c r="E112" s="300">
        <v>321</v>
      </c>
      <c r="F112" s="204"/>
      <c r="G112" s="144"/>
      <c r="H112" s="88">
        <v>67600</v>
      </c>
      <c r="I112" s="88">
        <v>54600</v>
      </c>
      <c r="J112" s="88">
        <v>52640</v>
      </c>
      <c r="K112" s="233">
        <f>I112-J112</f>
        <v>1960</v>
      </c>
      <c r="L112" s="62"/>
      <c r="M112" s="132">
        <f t="shared" si="28"/>
        <v>13000</v>
      </c>
      <c r="N112" s="55">
        <f t="shared" si="29"/>
        <v>14960</v>
      </c>
    </row>
    <row r="113" spans="1:14" s="93" customFormat="1" ht="25.5">
      <c r="A113" s="85" t="s">
        <v>276</v>
      </c>
      <c r="B113" s="300" t="s">
        <v>0</v>
      </c>
      <c r="C113" s="300" t="s">
        <v>43</v>
      </c>
      <c r="D113" s="300">
        <v>2240152520</v>
      </c>
      <c r="E113" s="300">
        <v>323</v>
      </c>
      <c r="F113" s="204"/>
      <c r="G113" s="144"/>
      <c r="H113" s="88">
        <v>0</v>
      </c>
      <c r="I113" s="88">
        <v>0</v>
      </c>
      <c r="J113" s="88">
        <v>0</v>
      </c>
      <c r="K113" s="233">
        <f>I113-J113</f>
        <v>0</v>
      </c>
      <c r="L113" s="257"/>
      <c r="M113" s="132">
        <f t="shared" si="28"/>
        <v>0</v>
      </c>
      <c r="N113" s="55">
        <f t="shared" si="29"/>
        <v>0</v>
      </c>
    </row>
    <row r="114" spans="1:14" s="63" customFormat="1" ht="25.5">
      <c r="A114" s="84" t="s">
        <v>155</v>
      </c>
      <c r="B114" s="4" t="s">
        <v>0</v>
      </c>
      <c r="C114" s="4" t="s">
        <v>43</v>
      </c>
      <c r="D114" s="4" t="s">
        <v>51</v>
      </c>
      <c r="E114" s="4" t="s">
        <v>1</v>
      </c>
      <c r="F114" s="3" t="s">
        <v>109</v>
      </c>
      <c r="G114" s="70" t="s">
        <v>109</v>
      </c>
      <c r="H114" s="87">
        <f>SUM(H115:H116)</f>
        <v>39700000</v>
      </c>
      <c r="I114" s="87">
        <f>SUM(I115:I116)</f>
        <v>13089745</v>
      </c>
      <c r="J114" s="126">
        <f t="shared" ref="J114" si="37">SUM(J115:J116)</f>
        <v>13061595.41</v>
      </c>
      <c r="K114" s="87">
        <f>SUM(K115:K116)</f>
        <v>28149.589999999997</v>
      </c>
      <c r="M114" s="132">
        <f t="shared" si="28"/>
        <v>26610255</v>
      </c>
      <c r="N114" s="55">
        <f t="shared" si="29"/>
        <v>26638404.59</v>
      </c>
    </row>
    <row r="115" spans="1:14" s="58" customFormat="1">
      <c r="A115" s="60" t="s">
        <v>94</v>
      </c>
      <c r="B115" s="190" t="s">
        <v>0</v>
      </c>
      <c r="C115" s="190" t="s">
        <v>43</v>
      </c>
      <c r="D115" s="190" t="s">
        <v>51</v>
      </c>
      <c r="E115" s="190" t="s">
        <v>4</v>
      </c>
      <c r="F115" s="66" t="s">
        <v>109</v>
      </c>
      <c r="G115" s="101" t="s">
        <v>109</v>
      </c>
      <c r="H115" s="88">
        <v>280000</v>
      </c>
      <c r="I115" s="88">
        <v>82500</v>
      </c>
      <c r="J115" s="88">
        <v>74438.41</v>
      </c>
      <c r="K115" s="89">
        <f t="shared" ref="K115:K116" si="38">I115-J115</f>
        <v>8061.5899999999965</v>
      </c>
      <c r="L115" s="52"/>
      <c r="M115" s="132">
        <f t="shared" si="28"/>
        <v>197500</v>
      </c>
      <c r="N115" s="55">
        <f t="shared" si="29"/>
        <v>205561.59</v>
      </c>
    </row>
    <row r="116" spans="1:14" s="56" customFormat="1" ht="25.5">
      <c r="A116" s="60" t="s">
        <v>189</v>
      </c>
      <c r="B116" s="190" t="s">
        <v>0</v>
      </c>
      <c r="C116" s="190" t="s">
        <v>43</v>
      </c>
      <c r="D116" s="190" t="s">
        <v>51</v>
      </c>
      <c r="E116" s="190" t="s">
        <v>32</v>
      </c>
      <c r="F116" s="61" t="s">
        <v>109</v>
      </c>
      <c r="G116" s="100" t="s">
        <v>109</v>
      </c>
      <c r="H116" s="88">
        <v>39420000</v>
      </c>
      <c r="I116" s="88">
        <v>13007245</v>
      </c>
      <c r="J116" s="88">
        <v>12987157</v>
      </c>
      <c r="K116" s="89">
        <f t="shared" si="38"/>
        <v>20088</v>
      </c>
      <c r="M116" s="132">
        <f t="shared" si="28"/>
        <v>26412755</v>
      </c>
      <c r="N116" s="55">
        <f t="shared" si="29"/>
        <v>26432843</v>
      </c>
    </row>
    <row r="117" spans="1:14" s="63" customFormat="1">
      <c r="A117" s="84" t="s">
        <v>253</v>
      </c>
      <c r="B117" s="4" t="s">
        <v>0</v>
      </c>
      <c r="C117" s="4" t="s">
        <v>43</v>
      </c>
      <c r="D117" s="4" t="s">
        <v>252</v>
      </c>
      <c r="E117" s="4" t="s">
        <v>1</v>
      </c>
      <c r="F117" s="3" t="s">
        <v>109</v>
      </c>
      <c r="G117" s="70" t="s">
        <v>109</v>
      </c>
      <c r="H117" s="87">
        <f>SUM(H118:H118)</f>
        <v>9180000</v>
      </c>
      <c r="I117" s="87">
        <f>SUM(I118:I118)</f>
        <v>2143000</v>
      </c>
      <c r="J117" s="126">
        <f>SUM(J118:J118)</f>
        <v>2143000</v>
      </c>
      <c r="K117" s="87">
        <f>SUM(K118:K118)</f>
        <v>0</v>
      </c>
      <c r="M117" s="132">
        <f t="shared" si="28"/>
        <v>7037000</v>
      </c>
      <c r="N117" s="55">
        <f t="shared" si="29"/>
        <v>7037000</v>
      </c>
    </row>
    <row r="118" spans="1:14" s="56" customFormat="1" ht="25.5">
      <c r="A118" s="60" t="s">
        <v>189</v>
      </c>
      <c r="B118" s="190" t="s">
        <v>0</v>
      </c>
      <c r="C118" s="190" t="s">
        <v>43</v>
      </c>
      <c r="D118" s="190" t="s">
        <v>252</v>
      </c>
      <c r="E118" s="190" t="s">
        <v>32</v>
      </c>
      <c r="F118" s="61" t="s">
        <v>109</v>
      </c>
      <c r="G118" s="100" t="s">
        <v>109</v>
      </c>
      <c r="H118" s="88">
        <v>9180000</v>
      </c>
      <c r="I118" s="88">
        <v>2143000</v>
      </c>
      <c r="J118" s="88">
        <v>2143000</v>
      </c>
      <c r="K118" s="89">
        <f>I118-J118</f>
        <v>0</v>
      </c>
      <c r="M118" s="132">
        <f t="shared" si="28"/>
        <v>7037000</v>
      </c>
      <c r="N118" s="55">
        <f t="shared" si="29"/>
        <v>7037000</v>
      </c>
    </row>
    <row r="119" spans="1:14" s="63" customFormat="1" ht="63.75">
      <c r="A119" s="84" t="s">
        <v>156</v>
      </c>
      <c r="B119" s="4" t="s">
        <v>0</v>
      </c>
      <c r="C119" s="4" t="s">
        <v>43</v>
      </c>
      <c r="D119" s="4" t="s">
        <v>52</v>
      </c>
      <c r="E119" s="4" t="s">
        <v>1</v>
      </c>
      <c r="F119" s="3" t="s">
        <v>109</v>
      </c>
      <c r="G119" s="70" t="s">
        <v>109</v>
      </c>
      <c r="H119" s="87">
        <f>SUM(H120:H121)</f>
        <v>3426339</v>
      </c>
      <c r="I119" s="87">
        <f>SUM(I120:I121)</f>
        <v>1021904.48</v>
      </c>
      <c r="J119" s="126">
        <f t="shared" ref="J119" si="39">SUM(J120:J121)</f>
        <v>861756.4</v>
      </c>
      <c r="K119" s="87">
        <f>SUM(K120:K121)</f>
        <v>160148.07999999999</v>
      </c>
      <c r="M119" s="132">
        <f t="shared" si="28"/>
        <v>2404434.52</v>
      </c>
      <c r="N119" s="55">
        <f t="shared" si="29"/>
        <v>2564582.6</v>
      </c>
    </row>
    <row r="120" spans="1:14" s="58" customFormat="1">
      <c r="A120" s="60" t="s">
        <v>94</v>
      </c>
      <c r="B120" s="190" t="s">
        <v>0</v>
      </c>
      <c r="C120" s="190" t="s">
        <v>43</v>
      </c>
      <c r="D120" s="190" t="s">
        <v>52</v>
      </c>
      <c r="E120" s="190" t="s">
        <v>4</v>
      </c>
      <c r="F120" s="66" t="s">
        <v>109</v>
      </c>
      <c r="G120" s="101" t="s">
        <v>109</v>
      </c>
      <c r="H120" s="88">
        <v>33339</v>
      </c>
      <c r="I120" s="88">
        <v>15904.48</v>
      </c>
      <c r="J120" s="88">
        <v>5756.4</v>
      </c>
      <c r="K120" s="89">
        <f t="shared" ref="K120:K121" si="40">I120-J120</f>
        <v>10148.08</v>
      </c>
      <c r="L120" s="52"/>
      <c r="M120" s="132">
        <f t="shared" si="28"/>
        <v>17434.52</v>
      </c>
      <c r="N120" s="55">
        <f t="shared" si="29"/>
        <v>27582.6</v>
      </c>
    </row>
    <row r="121" spans="1:14" s="56" customFormat="1" ht="25.5">
      <c r="A121" s="60" t="s">
        <v>189</v>
      </c>
      <c r="B121" s="190" t="s">
        <v>0</v>
      </c>
      <c r="C121" s="190" t="s">
        <v>43</v>
      </c>
      <c r="D121" s="190" t="s">
        <v>52</v>
      </c>
      <c r="E121" s="190" t="s">
        <v>32</v>
      </c>
      <c r="F121" s="61" t="s">
        <v>109</v>
      </c>
      <c r="G121" s="100" t="s">
        <v>109</v>
      </c>
      <c r="H121" s="88">
        <v>3393000</v>
      </c>
      <c r="I121" s="88">
        <v>1006000</v>
      </c>
      <c r="J121" s="88">
        <v>856000</v>
      </c>
      <c r="K121" s="89">
        <f t="shared" si="40"/>
        <v>150000</v>
      </c>
      <c r="M121" s="132">
        <f t="shared" si="28"/>
        <v>2387000</v>
      </c>
      <c r="N121" s="55">
        <f t="shared" si="29"/>
        <v>2537000</v>
      </c>
    </row>
    <row r="122" spans="1:14" s="56" customFormat="1" ht="102">
      <c r="A122" s="84" t="s">
        <v>157</v>
      </c>
      <c r="B122" s="4" t="s">
        <v>0</v>
      </c>
      <c r="C122" s="4" t="s">
        <v>43</v>
      </c>
      <c r="D122" s="4" t="s">
        <v>53</v>
      </c>
      <c r="E122" s="4" t="s">
        <v>1</v>
      </c>
      <c r="F122" s="3" t="s">
        <v>109</v>
      </c>
      <c r="G122" s="70" t="s">
        <v>109</v>
      </c>
      <c r="H122" s="87">
        <f>SUM(H123:H124)</f>
        <v>10643750</v>
      </c>
      <c r="I122" s="87">
        <f>SUM(I123:I124)</f>
        <v>6947244</v>
      </c>
      <c r="J122" s="126">
        <f>SUM(J123:J124)</f>
        <v>3748211.57</v>
      </c>
      <c r="K122" s="87">
        <f>SUM(K123:K124)</f>
        <v>3199032.43</v>
      </c>
      <c r="M122" s="132">
        <f t="shared" si="28"/>
        <v>3696506</v>
      </c>
      <c r="N122" s="55">
        <f t="shared" si="29"/>
        <v>6895538.4299999997</v>
      </c>
    </row>
    <row r="123" spans="1:14" s="58" customFormat="1">
      <c r="A123" s="189" t="s">
        <v>94</v>
      </c>
      <c r="B123" s="301" t="s">
        <v>0</v>
      </c>
      <c r="C123" s="301" t="s">
        <v>43</v>
      </c>
      <c r="D123" s="301" t="s">
        <v>53</v>
      </c>
      <c r="E123" s="301" t="s">
        <v>4</v>
      </c>
      <c r="F123" s="120" t="s">
        <v>109</v>
      </c>
      <c r="G123" s="121" t="s">
        <v>109</v>
      </c>
      <c r="H123" s="88">
        <v>76750</v>
      </c>
      <c r="I123" s="88">
        <v>26181</v>
      </c>
      <c r="J123" s="88">
        <v>11613.69</v>
      </c>
      <c r="K123" s="89">
        <f t="shared" ref="K123:K124" si="41">I123-J123</f>
        <v>14567.31</v>
      </c>
      <c r="L123" s="52"/>
      <c r="M123" s="132">
        <f t="shared" si="28"/>
        <v>50569</v>
      </c>
      <c r="N123" s="55">
        <f t="shared" si="29"/>
        <v>65136.31</v>
      </c>
    </row>
    <row r="124" spans="1:14" s="56" customFormat="1" ht="25.5">
      <c r="A124" s="60" t="s">
        <v>186</v>
      </c>
      <c r="B124" s="190" t="s">
        <v>0</v>
      </c>
      <c r="C124" s="190" t="s">
        <v>43</v>
      </c>
      <c r="D124" s="190" t="s">
        <v>53</v>
      </c>
      <c r="E124" s="190" t="s">
        <v>7</v>
      </c>
      <c r="F124" s="66" t="s">
        <v>109</v>
      </c>
      <c r="G124" s="101" t="s">
        <v>109</v>
      </c>
      <c r="H124" s="88">
        <v>10567000</v>
      </c>
      <c r="I124" s="88">
        <v>6921063</v>
      </c>
      <c r="J124" s="88">
        <v>3736597.88</v>
      </c>
      <c r="K124" s="89">
        <f t="shared" si="41"/>
        <v>3184465.12</v>
      </c>
      <c r="M124" s="132">
        <f t="shared" si="28"/>
        <v>3645937</v>
      </c>
      <c r="N124" s="55">
        <f t="shared" si="29"/>
        <v>6830402.1200000001</v>
      </c>
    </row>
    <row r="125" spans="1:14" s="56" customFormat="1" ht="76.5">
      <c r="A125" s="84" t="s">
        <v>158</v>
      </c>
      <c r="B125" s="4" t="s">
        <v>0</v>
      </c>
      <c r="C125" s="4" t="s">
        <v>43</v>
      </c>
      <c r="D125" s="4" t="s">
        <v>54</v>
      </c>
      <c r="E125" s="4" t="s">
        <v>1</v>
      </c>
      <c r="F125" s="3" t="s">
        <v>109</v>
      </c>
      <c r="G125" s="70" t="s">
        <v>109</v>
      </c>
      <c r="H125" s="87">
        <f>SUM(H126:H128)</f>
        <v>855000</v>
      </c>
      <c r="I125" s="87">
        <f>SUM(I126:I128)</f>
        <v>100760</v>
      </c>
      <c r="J125" s="126">
        <f>SUM(J126:J128)</f>
        <v>78470.239999999991</v>
      </c>
      <c r="K125" s="87">
        <f>SUM(K126:K128)</f>
        <v>22289.760000000002</v>
      </c>
      <c r="M125" s="132">
        <f t="shared" si="28"/>
        <v>754240</v>
      </c>
      <c r="N125" s="55">
        <f t="shared" si="29"/>
        <v>776529.76</v>
      </c>
    </row>
    <row r="126" spans="1:14" s="56" customFormat="1">
      <c r="A126" s="60" t="s">
        <v>94</v>
      </c>
      <c r="B126" s="190" t="s">
        <v>0</v>
      </c>
      <c r="C126" s="190" t="s">
        <v>43</v>
      </c>
      <c r="D126" s="190" t="s">
        <v>54</v>
      </c>
      <c r="E126" s="190" t="s">
        <v>4</v>
      </c>
      <c r="F126" s="66" t="s">
        <v>109</v>
      </c>
      <c r="G126" s="101" t="s">
        <v>109</v>
      </c>
      <c r="H126" s="88">
        <v>5000</v>
      </c>
      <c r="I126" s="88">
        <v>1372</v>
      </c>
      <c r="J126" s="88">
        <v>500.43</v>
      </c>
      <c r="K126" s="89">
        <f t="shared" ref="K126:K127" si="42">I126-J126</f>
        <v>871.56999999999994</v>
      </c>
      <c r="M126" s="132">
        <f t="shared" si="28"/>
        <v>3628</v>
      </c>
      <c r="N126" s="55">
        <f t="shared" si="29"/>
        <v>4499.57</v>
      </c>
    </row>
    <row r="127" spans="1:14" s="58" customFormat="1" ht="25.5">
      <c r="A127" s="60" t="s">
        <v>186</v>
      </c>
      <c r="B127" s="190" t="s">
        <v>0</v>
      </c>
      <c r="C127" s="190" t="s">
        <v>43</v>
      </c>
      <c r="D127" s="190" t="s">
        <v>54</v>
      </c>
      <c r="E127" s="190" t="s">
        <v>7</v>
      </c>
      <c r="F127" s="66" t="s">
        <v>109</v>
      </c>
      <c r="G127" s="101" t="s">
        <v>109</v>
      </c>
      <c r="H127" s="88">
        <v>700000</v>
      </c>
      <c r="I127" s="88">
        <v>99388</v>
      </c>
      <c r="J127" s="88">
        <v>77969.81</v>
      </c>
      <c r="K127" s="89">
        <f t="shared" si="42"/>
        <v>21418.190000000002</v>
      </c>
      <c r="L127" s="52"/>
      <c r="M127" s="132">
        <f t="shared" si="28"/>
        <v>600612</v>
      </c>
      <c r="N127" s="55">
        <f t="shared" si="29"/>
        <v>622030.18999999994</v>
      </c>
    </row>
    <row r="128" spans="1:14" s="63" customFormat="1" ht="38.25">
      <c r="A128" s="60" t="s">
        <v>185</v>
      </c>
      <c r="B128" s="190" t="s">
        <v>0</v>
      </c>
      <c r="C128" s="190" t="s">
        <v>43</v>
      </c>
      <c r="D128" s="190" t="s">
        <v>54</v>
      </c>
      <c r="E128" s="190" t="s">
        <v>12</v>
      </c>
      <c r="F128" s="66" t="s">
        <v>109</v>
      </c>
      <c r="G128" s="101" t="s">
        <v>109</v>
      </c>
      <c r="H128" s="88">
        <v>150000</v>
      </c>
      <c r="I128" s="88">
        <v>0</v>
      </c>
      <c r="J128" s="88">
        <v>0</v>
      </c>
      <c r="K128" s="89">
        <f>I128-J128</f>
        <v>0</v>
      </c>
      <c r="M128" s="132">
        <f t="shared" si="28"/>
        <v>150000</v>
      </c>
      <c r="N128" s="55">
        <f t="shared" si="29"/>
        <v>150000</v>
      </c>
    </row>
    <row r="129" spans="1:14" s="58" customFormat="1" ht="38.25">
      <c r="A129" s="84" t="s">
        <v>159</v>
      </c>
      <c r="B129" s="4" t="s">
        <v>0</v>
      </c>
      <c r="C129" s="4" t="s">
        <v>43</v>
      </c>
      <c r="D129" s="4" t="s">
        <v>55</v>
      </c>
      <c r="E129" s="4" t="s">
        <v>1</v>
      </c>
      <c r="F129" s="3" t="s">
        <v>109</v>
      </c>
      <c r="G129" s="70" t="s">
        <v>109</v>
      </c>
      <c r="H129" s="87">
        <f>SUM(H130)</f>
        <v>2080000</v>
      </c>
      <c r="I129" s="87">
        <f>SUM(I130)</f>
        <v>0</v>
      </c>
      <c r="J129" s="126">
        <f t="shared" ref="J129" si="43">SUM(J130)</f>
        <v>0</v>
      </c>
      <c r="K129" s="87">
        <f>SUM(K130)</f>
        <v>0</v>
      </c>
      <c r="L129" s="52"/>
      <c r="M129" s="132">
        <f t="shared" si="28"/>
        <v>2080000</v>
      </c>
      <c r="N129" s="55">
        <f t="shared" si="29"/>
        <v>2080000</v>
      </c>
    </row>
    <row r="130" spans="1:14" s="56" customFormat="1" ht="25.5">
      <c r="A130" s="60" t="s">
        <v>189</v>
      </c>
      <c r="B130" s="190" t="s">
        <v>0</v>
      </c>
      <c r="C130" s="190" t="s">
        <v>43</v>
      </c>
      <c r="D130" s="190" t="s">
        <v>55</v>
      </c>
      <c r="E130" s="190" t="s">
        <v>32</v>
      </c>
      <c r="F130" s="61" t="s">
        <v>109</v>
      </c>
      <c r="G130" s="100" t="s">
        <v>109</v>
      </c>
      <c r="H130" s="88">
        <v>2080000</v>
      </c>
      <c r="I130" s="88">
        <v>0</v>
      </c>
      <c r="J130" s="88">
        <v>0</v>
      </c>
      <c r="K130" s="89">
        <f>I130-J130</f>
        <v>0</v>
      </c>
      <c r="M130" s="132">
        <f t="shared" si="28"/>
        <v>2080000</v>
      </c>
      <c r="N130" s="55">
        <f t="shared" si="29"/>
        <v>2080000</v>
      </c>
    </row>
    <row r="131" spans="1:14" s="63" customFormat="1" ht="44.25" customHeight="1">
      <c r="A131" s="84" t="s">
        <v>160</v>
      </c>
      <c r="B131" s="4" t="s">
        <v>0</v>
      </c>
      <c r="C131" s="4" t="s">
        <v>43</v>
      </c>
      <c r="D131" s="4" t="s">
        <v>56</v>
      </c>
      <c r="E131" s="4" t="s">
        <v>1</v>
      </c>
      <c r="F131" s="3" t="s">
        <v>109</v>
      </c>
      <c r="G131" s="70" t="s">
        <v>109</v>
      </c>
      <c r="H131" s="87">
        <f>SUM(H132:H133)</f>
        <v>3011609</v>
      </c>
      <c r="I131" s="87">
        <f>SUM(I132:I133)</f>
        <v>906273.6</v>
      </c>
      <c r="J131" s="126">
        <f t="shared" ref="J131" si="44">SUM(J132:J133)</f>
        <v>874067.6</v>
      </c>
      <c r="K131" s="87">
        <f>SUM(K132:K133)</f>
        <v>32206</v>
      </c>
      <c r="M131" s="132">
        <f t="shared" si="28"/>
        <v>2105335.4</v>
      </c>
      <c r="N131" s="55">
        <f t="shared" si="29"/>
        <v>2137541.4</v>
      </c>
    </row>
    <row r="132" spans="1:14" s="58" customFormat="1">
      <c r="A132" s="60" t="s">
        <v>94</v>
      </c>
      <c r="B132" s="190" t="s">
        <v>0</v>
      </c>
      <c r="C132" s="190" t="s">
        <v>43</v>
      </c>
      <c r="D132" s="190" t="s">
        <v>56</v>
      </c>
      <c r="E132" s="190" t="s">
        <v>4</v>
      </c>
      <c r="F132" s="66" t="s">
        <v>109</v>
      </c>
      <c r="G132" s="101" t="s">
        <v>109</v>
      </c>
      <c r="H132" s="88">
        <v>11609</v>
      </c>
      <c r="I132" s="88">
        <v>6273.6</v>
      </c>
      <c r="J132" s="88">
        <v>4067.6</v>
      </c>
      <c r="K132" s="89">
        <f t="shared" ref="K132:K133" si="45">I132-J132</f>
        <v>2206.0000000000005</v>
      </c>
      <c r="L132" s="52"/>
      <c r="M132" s="132">
        <f t="shared" si="28"/>
        <v>5335.4</v>
      </c>
      <c r="N132" s="55">
        <f t="shared" si="29"/>
        <v>7541.4</v>
      </c>
    </row>
    <row r="133" spans="1:14" s="63" customFormat="1" ht="25.5">
      <c r="A133" s="60" t="s">
        <v>189</v>
      </c>
      <c r="B133" s="190" t="s">
        <v>0</v>
      </c>
      <c r="C133" s="190" t="s">
        <v>43</v>
      </c>
      <c r="D133" s="190" t="s">
        <v>56</v>
      </c>
      <c r="E133" s="190" t="s">
        <v>32</v>
      </c>
      <c r="F133" s="61" t="s">
        <v>109</v>
      </c>
      <c r="G133" s="100" t="s">
        <v>109</v>
      </c>
      <c r="H133" s="88">
        <v>3000000</v>
      </c>
      <c r="I133" s="88">
        <v>900000</v>
      </c>
      <c r="J133" s="88">
        <v>870000</v>
      </c>
      <c r="K133" s="89">
        <f t="shared" si="45"/>
        <v>30000</v>
      </c>
      <c r="M133" s="132">
        <f t="shared" si="28"/>
        <v>2100000</v>
      </c>
      <c r="N133" s="55">
        <f t="shared" si="29"/>
        <v>2130000</v>
      </c>
    </row>
    <row r="134" spans="1:14" s="58" customFormat="1" ht="41.25" customHeight="1">
      <c r="A134" s="84" t="s">
        <v>161</v>
      </c>
      <c r="B134" s="4" t="s">
        <v>0</v>
      </c>
      <c r="C134" s="4" t="s">
        <v>43</v>
      </c>
      <c r="D134" s="4" t="s">
        <v>57</v>
      </c>
      <c r="E134" s="4" t="s">
        <v>1</v>
      </c>
      <c r="F134" s="3" t="s">
        <v>109</v>
      </c>
      <c r="G134" s="70" t="s">
        <v>109</v>
      </c>
      <c r="H134" s="87">
        <f>SUM(H135)</f>
        <v>2886300</v>
      </c>
      <c r="I134" s="87">
        <f>SUM(I135)</f>
        <v>0</v>
      </c>
      <c r="J134" s="126">
        <f t="shared" ref="J134" si="46">SUM(J135)</f>
        <v>0</v>
      </c>
      <c r="K134" s="87">
        <f>SUM(K135)</f>
        <v>0</v>
      </c>
      <c r="L134" s="52"/>
      <c r="M134" s="132">
        <f t="shared" si="28"/>
        <v>2886300</v>
      </c>
      <c r="N134" s="55">
        <f t="shared" si="29"/>
        <v>2886300</v>
      </c>
    </row>
    <row r="135" spans="1:14" s="56" customFormat="1" ht="25.5">
      <c r="A135" s="60" t="s">
        <v>189</v>
      </c>
      <c r="B135" s="190" t="s">
        <v>0</v>
      </c>
      <c r="C135" s="190" t="s">
        <v>43</v>
      </c>
      <c r="D135" s="190" t="s">
        <v>57</v>
      </c>
      <c r="E135" s="190" t="s">
        <v>32</v>
      </c>
      <c r="F135" s="61" t="s">
        <v>109</v>
      </c>
      <c r="G135" s="100" t="s">
        <v>109</v>
      </c>
      <c r="H135" s="88">
        <v>2886300</v>
      </c>
      <c r="I135" s="88">
        <v>0</v>
      </c>
      <c r="J135" s="88">
        <v>0</v>
      </c>
      <c r="K135" s="89">
        <f>I135-J135</f>
        <v>0</v>
      </c>
      <c r="M135" s="132">
        <f t="shared" si="28"/>
        <v>2886300</v>
      </c>
      <c r="N135" s="55">
        <f t="shared" si="29"/>
        <v>2886300</v>
      </c>
    </row>
    <row r="136" spans="1:14" s="63" customFormat="1">
      <c r="A136" s="84" t="s">
        <v>162</v>
      </c>
      <c r="B136" s="4" t="s">
        <v>0</v>
      </c>
      <c r="C136" s="4" t="s">
        <v>43</v>
      </c>
      <c r="D136" s="4" t="s">
        <v>58</v>
      </c>
      <c r="E136" s="4" t="s">
        <v>1</v>
      </c>
      <c r="F136" s="3" t="s">
        <v>109</v>
      </c>
      <c r="G136" s="70" t="s">
        <v>109</v>
      </c>
      <c r="H136" s="87">
        <f>SUM(H137:H138)</f>
        <v>421726565.5</v>
      </c>
      <c r="I136" s="87">
        <f>SUM(I137:I138)</f>
        <v>135676983</v>
      </c>
      <c r="J136" s="126">
        <f t="shared" ref="J136" si="47">SUM(J137:J138)</f>
        <v>134285499.22999999</v>
      </c>
      <c r="K136" s="87">
        <f>SUM(K137:K138)</f>
        <v>1391483.7700000037</v>
      </c>
      <c r="M136" s="132">
        <f t="shared" si="28"/>
        <v>286049582.5</v>
      </c>
      <c r="N136" s="55">
        <f t="shared" si="29"/>
        <v>287441066.26999998</v>
      </c>
    </row>
    <row r="137" spans="1:14" s="58" customFormat="1">
      <c r="A137" s="60" t="s">
        <v>94</v>
      </c>
      <c r="B137" s="190" t="s">
        <v>0</v>
      </c>
      <c r="C137" s="190" t="s">
        <v>43</v>
      </c>
      <c r="D137" s="190" t="s">
        <v>58</v>
      </c>
      <c r="E137" s="190" t="s">
        <v>4</v>
      </c>
      <c r="F137" s="66" t="s">
        <v>109</v>
      </c>
      <c r="G137" s="101" t="s">
        <v>109</v>
      </c>
      <c r="H137" s="88">
        <v>2440565.5</v>
      </c>
      <c r="I137" s="88">
        <v>1152759</v>
      </c>
      <c r="J137" s="88">
        <v>907619.32</v>
      </c>
      <c r="K137" s="89">
        <f t="shared" ref="K137:K138" si="48">I137-J137</f>
        <v>245139.68000000005</v>
      </c>
      <c r="L137" s="52"/>
      <c r="M137" s="132">
        <f t="shared" si="28"/>
        <v>1287806.5</v>
      </c>
      <c r="N137" s="55">
        <f t="shared" si="29"/>
        <v>1532946.1800000002</v>
      </c>
    </row>
    <row r="138" spans="1:14" s="56" customFormat="1" ht="25.5">
      <c r="A138" s="60" t="s">
        <v>189</v>
      </c>
      <c r="B138" s="190" t="s">
        <v>0</v>
      </c>
      <c r="C138" s="190" t="s">
        <v>43</v>
      </c>
      <c r="D138" s="190" t="s">
        <v>58</v>
      </c>
      <c r="E138" s="190" t="s">
        <v>32</v>
      </c>
      <c r="F138" s="61" t="s">
        <v>109</v>
      </c>
      <c r="G138" s="100" t="s">
        <v>109</v>
      </c>
      <c r="H138" s="88">
        <v>419286000</v>
      </c>
      <c r="I138" s="88">
        <v>134524224</v>
      </c>
      <c r="J138" s="88">
        <v>133377879.91</v>
      </c>
      <c r="K138" s="89">
        <f t="shared" si="48"/>
        <v>1146344.0900000036</v>
      </c>
      <c r="M138" s="132">
        <f t="shared" si="28"/>
        <v>284761776</v>
      </c>
      <c r="N138" s="55">
        <f t="shared" si="29"/>
        <v>285908120.09000003</v>
      </c>
    </row>
    <row r="139" spans="1:14" s="63" customFormat="1" ht="25.5">
      <c r="A139" s="84" t="s">
        <v>163</v>
      </c>
      <c r="B139" s="4" t="s">
        <v>0</v>
      </c>
      <c r="C139" s="4" t="s">
        <v>43</v>
      </c>
      <c r="D139" s="4" t="s">
        <v>59</v>
      </c>
      <c r="E139" s="4" t="s">
        <v>1</v>
      </c>
      <c r="F139" s="3" t="s">
        <v>109</v>
      </c>
      <c r="G139" s="70" t="s">
        <v>109</v>
      </c>
      <c r="H139" s="87">
        <f>SUM(H140:H141)</f>
        <v>80243655.5</v>
      </c>
      <c r="I139" s="87">
        <f>SUM(I140:I141)</f>
        <v>25041212</v>
      </c>
      <c r="J139" s="126">
        <f>SUM(J140:J141)</f>
        <v>25012225.440000001</v>
      </c>
      <c r="K139" s="87">
        <f>SUM(K140:K141)</f>
        <v>28986.559999999998</v>
      </c>
      <c r="M139" s="132">
        <f t="shared" si="28"/>
        <v>55202443.5</v>
      </c>
      <c r="N139" s="55">
        <f t="shared" si="29"/>
        <v>55231430.060000002</v>
      </c>
    </row>
    <row r="140" spans="1:14" s="58" customFormat="1">
      <c r="A140" s="60" t="s">
        <v>94</v>
      </c>
      <c r="B140" s="190" t="s">
        <v>0</v>
      </c>
      <c r="C140" s="190" t="s">
        <v>43</v>
      </c>
      <c r="D140" s="190" t="s">
        <v>59</v>
      </c>
      <c r="E140" s="190" t="s">
        <v>4</v>
      </c>
      <c r="F140" s="66" t="s">
        <v>109</v>
      </c>
      <c r="G140" s="101" t="s">
        <v>109</v>
      </c>
      <c r="H140" s="88">
        <v>559383.5</v>
      </c>
      <c r="I140" s="88">
        <v>233858</v>
      </c>
      <c r="J140" s="88">
        <v>225005.44</v>
      </c>
      <c r="K140" s="89">
        <f t="shared" ref="K140:K141" si="49">I140-J140</f>
        <v>8852.5599999999977</v>
      </c>
      <c r="L140" s="52"/>
      <c r="M140" s="132">
        <f t="shared" si="28"/>
        <v>325525.5</v>
      </c>
      <c r="N140" s="55">
        <f t="shared" si="29"/>
        <v>334378.06</v>
      </c>
    </row>
    <row r="141" spans="1:14" s="56" customFormat="1" ht="25.5">
      <c r="A141" s="60" t="s">
        <v>189</v>
      </c>
      <c r="B141" s="190" t="s">
        <v>0</v>
      </c>
      <c r="C141" s="190" t="s">
        <v>43</v>
      </c>
      <c r="D141" s="190" t="s">
        <v>59</v>
      </c>
      <c r="E141" s="190" t="s">
        <v>32</v>
      </c>
      <c r="F141" s="61" t="s">
        <v>109</v>
      </c>
      <c r="G141" s="100" t="s">
        <v>109</v>
      </c>
      <c r="H141" s="88">
        <v>79684272</v>
      </c>
      <c r="I141" s="88">
        <v>24807354</v>
      </c>
      <c r="J141" s="88">
        <v>24787220</v>
      </c>
      <c r="K141" s="89">
        <f t="shared" si="49"/>
        <v>20134</v>
      </c>
      <c r="M141" s="132">
        <f t="shared" si="28"/>
        <v>54876918</v>
      </c>
      <c r="N141" s="55">
        <f t="shared" si="29"/>
        <v>54897052</v>
      </c>
    </row>
    <row r="142" spans="1:14" s="93" customFormat="1">
      <c r="A142" s="84" t="s">
        <v>164</v>
      </c>
      <c r="B142" s="4" t="s">
        <v>0</v>
      </c>
      <c r="C142" s="4" t="s">
        <v>43</v>
      </c>
      <c r="D142" s="4" t="s">
        <v>60</v>
      </c>
      <c r="E142" s="4" t="s">
        <v>1</v>
      </c>
      <c r="F142" s="3" t="s">
        <v>109</v>
      </c>
      <c r="G142" s="70" t="s">
        <v>109</v>
      </c>
      <c r="H142" s="87">
        <f>SUM(H143:H144)</f>
        <v>17865340.5</v>
      </c>
      <c r="I142" s="87">
        <f>SUM(I143:I144)</f>
        <v>3755795</v>
      </c>
      <c r="J142" s="126">
        <f>SUM(J143:J144)</f>
        <v>3737132.2199999997</v>
      </c>
      <c r="K142" s="87">
        <f>SUM(K143:K144)</f>
        <v>18662.780000000035</v>
      </c>
      <c r="L142" s="62"/>
      <c r="M142" s="132">
        <f t="shared" si="28"/>
        <v>14109545.5</v>
      </c>
      <c r="N142" s="55">
        <f t="shared" si="29"/>
        <v>14128208.280000001</v>
      </c>
    </row>
    <row r="143" spans="1:14" s="58" customFormat="1">
      <c r="A143" s="60" t="s">
        <v>94</v>
      </c>
      <c r="B143" s="190" t="s">
        <v>0</v>
      </c>
      <c r="C143" s="190" t="s">
        <v>43</v>
      </c>
      <c r="D143" s="190" t="s">
        <v>60</v>
      </c>
      <c r="E143" s="190" t="s">
        <v>4</v>
      </c>
      <c r="F143" s="66" t="s">
        <v>109</v>
      </c>
      <c r="G143" s="101" t="s">
        <v>109</v>
      </c>
      <c r="H143" s="88">
        <v>124540.5</v>
      </c>
      <c r="I143" s="88">
        <v>46679</v>
      </c>
      <c r="J143" s="88">
        <v>38699.51</v>
      </c>
      <c r="K143" s="89">
        <f t="shared" ref="K143:K144" si="50">I143-J143</f>
        <v>7979.489999999998</v>
      </c>
      <c r="L143" s="52"/>
      <c r="M143" s="132">
        <f t="shared" si="28"/>
        <v>77861.5</v>
      </c>
      <c r="N143" s="55">
        <f t="shared" si="29"/>
        <v>85840.989999999991</v>
      </c>
    </row>
    <row r="144" spans="1:14" s="57" customFormat="1" ht="25.5">
      <c r="A144" s="85" t="s">
        <v>189</v>
      </c>
      <c r="B144" s="190" t="s">
        <v>0</v>
      </c>
      <c r="C144" s="190" t="s">
        <v>43</v>
      </c>
      <c r="D144" s="190" t="s">
        <v>60</v>
      </c>
      <c r="E144" s="190" t="s">
        <v>32</v>
      </c>
      <c r="F144" s="59" t="s">
        <v>109</v>
      </c>
      <c r="G144" s="102" t="s">
        <v>109</v>
      </c>
      <c r="H144" s="88">
        <v>17740800</v>
      </c>
      <c r="I144" s="88">
        <v>3709116</v>
      </c>
      <c r="J144" s="88">
        <v>3698432.71</v>
      </c>
      <c r="K144" s="89">
        <f t="shared" si="50"/>
        <v>10683.290000000037</v>
      </c>
      <c r="L144" s="62"/>
      <c r="M144" s="132">
        <f t="shared" si="28"/>
        <v>14031684</v>
      </c>
      <c r="N144" s="55">
        <f t="shared" si="29"/>
        <v>14042367.289999999</v>
      </c>
    </row>
    <row r="145" spans="1:14" s="56" customFormat="1" ht="25.5">
      <c r="A145" s="84" t="s">
        <v>165</v>
      </c>
      <c r="B145" s="4" t="s">
        <v>0</v>
      </c>
      <c r="C145" s="4" t="s">
        <v>43</v>
      </c>
      <c r="D145" s="4" t="s">
        <v>61</v>
      </c>
      <c r="E145" s="4" t="s">
        <v>1</v>
      </c>
      <c r="F145" s="3" t="s">
        <v>109</v>
      </c>
      <c r="G145" s="70" t="s">
        <v>109</v>
      </c>
      <c r="H145" s="87">
        <f>SUM(H146:H147)</f>
        <v>189421569</v>
      </c>
      <c r="I145" s="87">
        <f>SUM(I146:I147)</f>
        <v>93559551</v>
      </c>
      <c r="J145" s="126">
        <f>SUM(J146:J147)</f>
        <v>93242804.789999992</v>
      </c>
      <c r="K145" s="87">
        <f>SUM(K146:K147)</f>
        <v>316746.21000000602</v>
      </c>
      <c r="M145" s="132">
        <f t="shared" ref="M145:M209" si="51">H145-I145</f>
        <v>95862018</v>
      </c>
      <c r="N145" s="55">
        <f t="shared" ref="N145:N209" si="52">H145-J145</f>
        <v>96178764.210000008</v>
      </c>
    </row>
    <row r="146" spans="1:14" s="58" customFormat="1">
      <c r="A146" s="60" t="s">
        <v>94</v>
      </c>
      <c r="B146" s="190" t="s">
        <v>0</v>
      </c>
      <c r="C146" s="190" t="s">
        <v>43</v>
      </c>
      <c r="D146" s="190" t="s">
        <v>61</v>
      </c>
      <c r="E146" s="190" t="s">
        <v>4</v>
      </c>
      <c r="F146" s="66" t="s">
        <v>109</v>
      </c>
      <c r="G146" s="101" t="s">
        <v>109</v>
      </c>
      <c r="H146" s="88">
        <v>1729000</v>
      </c>
      <c r="I146" s="88">
        <v>700889</v>
      </c>
      <c r="J146" s="88">
        <v>546318.68999999994</v>
      </c>
      <c r="K146" s="89">
        <f t="shared" ref="K146:K147" si="53">I146-J146</f>
        <v>154570.31000000006</v>
      </c>
      <c r="L146" s="52"/>
      <c r="M146" s="132">
        <f t="shared" si="51"/>
        <v>1028111</v>
      </c>
      <c r="N146" s="55">
        <f t="shared" si="52"/>
        <v>1182681.31</v>
      </c>
    </row>
    <row r="147" spans="1:14" s="56" customFormat="1" ht="25.5">
      <c r="A147" s="60" t="s">
        <v>186</v>
      </c>
      <c r="B147" s="190" t="s">
        <v>0</v>
      </c>
      <c r="C147" s="190" t="s">
        <v>43</v>
      </c>
      <c r="D147" s="190" t="s">
        <v>61</v>
      </c>
      <c r="E147" s="190" t="s">
        <v>7</v>
      </c>
      <c r="F147" s="66" t="s">
        <v>109</v>
      </c>
      <c r="G147" s="101" t="s">
        <v>109</v>
      </c>
      <c r="H147" s="88">
        <v>187692569</v>
      </c>
      <c r="I147" s="88">
        <v>92858662</v>
      </c>
      <c r="J147" s="88">
        <v>92696486.099999994</v>
      </c>
      <c r="K147" s="89">
        <f t="shared" si="53"/>
        <v>162175.90000000596</v>
      </c>
      <c r="M147" s="132">
        <f t="shared" si="51"/>
        <v>94833907</v>
      </c>
      <c r="N147" s="55">
        <f t="shared" si="52"/>
        <v>94996082.900000006</v>
      </c>
    </row>
    <row r="148" spans="1:14" s="56" customFormat="1" ht="38.25">
      <c r="A148" s="84" t="s">
        <v>166</v>
      </c>
      <c r="B148" s="4" t="s">
        <v>0</v>
      </c>
      <c r="C148" s="4" t="s">
        <v>43</v>
      </c>
      <c r="D148" s="4" t="s">
        <v>62</v>
      </c>
      <c r="E148" s="4" t="s">
        <v>1</v>
      </c>
      <c r="F148" s="3" t="s">
        <v>109</v>
      </c>
      <c r="G148" s="70" t="s">
        <v>109</v>
      </c>
      <c r="H148" s="87">
        <f>SUM(H149:H150)</f>
        <v>15528488</v>
      </c>
      <c r="I148" s="87">
        <f>SUM(I149:I150)</f>
        <v>8638576</v>
      </c>
      <c r="J148" s="126">
        <f>SUM(J149:J150)</f>
        <v>8632799.0199999996</v>
      </c>
      <c r="K148" s="87">
        <f>SUM(K149:K150)</f>
        <v>5776.9800000000687</v>
      </c>
      <c r="M148" s="132">
        <f t="shared" si="51"/>
        <v>6889912</v>
      </c>
      <c r="N148" s="55">
        <f t="shared" si="52"/>
        <v>6895688.9800000004</v>
      </c>
    </row>
    <row r="149" spans="1:14" s="58" customFormat="1">
      <c r="A149" s="60" t="s">
        <v>94</v>
      </c>
      <c r="B149" s="190" t="s">
        <v>0</v>
      </c>
      <c r="C149" s="190" t="s">
        <v>43</v>
      </c>
      <c r="D149" s="190" t="s">
        <v>62</v>
      </c>
      <c r="E149" s="190" t="s">
        <v>4</v>
      </c>
      <c r="F149" s="66" t="s">
        <v>109</v>
      </c>
      <c r="G149" s="101" t="s">
        <v>109</v>
      </c>
      <c r="H149" s="88">
        <v>172000</v>
      </c>
      <c r="I149" s="88">
        <v>71730</v>
      </c>
      <c r="J149" s="88">
        <v>69171.100000000006</v>
      </c>
      <c r="K149" s="89">
        <f t="shared" ref="K149:K150" si="54">I149-J149</f>
        <v>2558.8999999999942</v>
      </c>
      <c r="L149" s="52"/>
      <c r="M149" s="132">
        <f t="shared" si="51"/>
        <v>100270</v>
      </c>
      <c r="N149" s="55">
        <f t="shared" si="52"/>
        <v>102828.9</v>
      </c>
    </row>
    <row r="150" spans="1:14" s="57" customFormat="1" ht="25.5">
      <c r="A150" s="60" t="s">
        <v>186</v>
      </c>
      <c r="B150" s="190" t="s">
        <v>0</v>
      </c>
      <c r="C150" s="190" t="s">
        <v>43</v>
      </c>
      <c r="D150" s="190" t="s">
        <v>62</v>
      </c>
      <c r="E150" s="190" t="s">
        <v>7</v>
      </c>
      <c r="F150" s="66" t="s">
        <v>109</v>
      </c>
      <c r="G150" s="101" t="s">
        <v>109</v>
      </c>
      <c r="H150" s="88">
        <v>15356488</v>
      </c>
      <c r="I150" s="88">
        <v>8566846</v>
      </c>
      <c r="J150" s="88">
        <v>8563627.9199999999</v>
      </c>
      <c r="K150" s="89">
        <f t="shared" si="54"/>
        <v>3218.0800000000745</v>
      </c>
      <c r="L150" s="62"/>
      <c r="M150" s="132">
        <f t="shared" si="51"/>
        <v>6789642</v>
      </c>
      <c r="N150" s="55">
        <f t="shared" si="52"/>
        <v>6792860.0800000001</v>
      </c>
    </row>
    <row r="151" spans="1:14" s="93" customFormat="1" ht="38.25">
      <c r="A151" s="84" t="s">
        <v>167</v>
      </c>
      <c r="B151" s="4" t="s">
        <v>0</v>
      </c>
      <c r="C151" s="4" t="s">
        <v>43</v>
      </c>
      <c r="D151" s="4" t="s">
        <v>63</v>
      </c>
      <c r="E151" s="4" t="s">
        <v>1</v>
      </c>
      <c r="F151" s="3" t="s">
        <v>109</v>
      </c>
      <c r="G151" s="70" t="s">
        <v>109</v>
      </c>
      <c r="H151" s="87">
        <f>SUM(H152:H153)</f>
        <v>972750000</v>
      </c>
      <c r="I151" s="87">
        <f>SUM(I152:I153)</f>
        <v>424943036</v>
      </c>
      <c r="J151" s="126">
        <f>SUM(J152:J153)</f>
        <v>423506209.61000001</v>
      </c>
      <c r="K151" s="87">
        <f>SUM(K152:K153)</f>
        <v>1436826.3900000048</v>
      </c>
      <c r="L151" s="62"/>
      <c r="M151" s="132">
        <f t="shared" si="51"/>
        <v>547806964</v>
      </c>
      <c r="N151" s="55">
        <f t="shared" si="52"/>
        <v>549243790.38999999</v>
      </c>
    </row>
    <row r="152" spans="1:14" s="58" customFormat="1">
      <c r="A152" s="60" t="s">
        <v>94</v>
      </c>
      <c r="B152" s="190" t="s">
        <v>0</v>
      </c>
      <c r="C152" s="190" t="s">
        <v>43</v>
      </c>
      <c r="D152" s="190" t="s">
        <v>63</v>
      </c>
      <c r="E152" s="190" t="s">
        <v>4</v>
      </c>
      <c r="F152" s="66" t="s">
        <v>109</v>
      </c>
      <c r="G152" s="101" t="s">
        <v>109</v>
      </c>
      <c r="H152" s="88">
        <v>5860000</v>
      </c>
      <c r="I152" s="88">
        <v>2395672</v>
      </c>
      <c r="J152" s="88">
        <v>2130451.23</v>
      </c>
      <c r="K152" s="89">
        <f t="shared" ref="K152:K153" si="55">I152-J152</f>
        <v>265220.77</v>
      </c>
      <c r="L152" s="52"/>
      <c r="M152" s="132">
        <f t="shared" si="51"/>
        <v>3464328</v>
      </c>
      <c r="N152" s="55">
        <f t="shared" si="52"/>
        <v>3729548.77</v>
      </c>
    </row>
    <row r="153" spans="1:14" s="56" customFormat="1" ht="25.5">
      <c r="A153" s="85" t="s">
        <v>189</v>
      </c>
      <c r="B153" s="190" t="s">
        <v>0</v>
      </c>
      <c r="C153" s="190" t="s">
        <v>43</v>
      </c>
      <c r="D153" s="190" t="s">
        <v>63</v>
      </c>
      <c r="E153" s="190" t="s">
        <v>32</v>
      </c>
      <c r="F153" s="59" t="s">
        <v>109</v>
      </c>
      <c r="G153" s="102" t="s">
        <v>109</v>
      </c>
      <c r="H153" s="88">
        <v>966890000</v>
      </c>
      <c r="I153" s="88">
        <v>422547364</v>
      </c>
      <c r="J153" s="88">
        <v>421375758.38</v>
      </c>
      <c r="K153" s="89">
        <f t="shared" si="55"/>
        <v>1171605.6200000048</v>
      </c>
      <c r="M153" s="132">
        <f t="shared" si="51"/>
        <v>544342636</v>
      </c>
      <c r="N153" s="55">
        <f t="shared" si="52"/>
        <v>545514241.62</v>
      </c>
    </row>
    <row r="154" spans="1:14" s="56" customFormat="1" ht="51">
      <c r="A154" s="84" t="s">
        <v>168</v>
      </c>
      <c r="B154" s="4" t="s">
        <v>0</v>
      </c>
      <c r="C154" s="4" t="s">
        <v>43</v>
      </c>
      <c r="D154" s="4" t="s">
        <v>64</v>
      </c>
      <c r="E154" s="4" t="s">
        <v>1</v>
      </c>
      <c r="F154" s="3" t="s">
        <v>109</v>
      </c>
      <c r="G154" s="70" t="s">
        <v>109</v>
      </c>
      <c r="H154" s="87">
        <f>SUM(H155:H156)</f>
        <v>10362880</v>
      </c>
      <c r="I154" s="87">
        <f>SUM(I155:I156)</f>
        <v>6199471</v>
      </c>
      <c r="J154" s="126">
        <f>SUM(J155:J156)</f>
        <v>6178398.6699999999</v>
      </c>
      <c r="K154" s="87">
        <f>SUM(K155:K156)</f>
        <v>21072.33000000026</v>
      </c>
      <c r="M154" s="132">
        <f t="shared" si="51"/>
        <v>4163409</v>
      </c>
      <c r="N154" s="55">
        <f t="shared" si="52"/>
        <v>4184481.33</v>
      </c>
    </row>
    <row r="155" spans="1:14" s="58" customFormat="1">
      <c r="A155" s="60" t="s">
        <v>94</v>
      </c>
      <c r="B155" s="190" t="s">
        <v>0</v>
      </c>
      <c r="C155" s="190" t="s">
        <v>43</v>
      </c>
      <c r="D155" s="190" t="s">
        <v>64</v>
      </c>
      <c r="E155" s="190" t="s">
        <v>4</v>
      </c>
      <c r="F155" s="66" t="s">
        <v>109</v>
      </c>
      <c r="G155" s="101" t="s">
        <v>109</v>
      </c>
      <c r="H155" s="88">
        <v>80000</v>
      </c>
      <c r="I155" s="88">
        <v>34274</v>
      </c>
      <c r="J155" s="88">
        <v>27537.45</v>
      </c>
      <c r="K155" s="89">
        <f t="shared" ref="K155:K156" si="56">I155-J155</f>
        <v>6736.5499999999993</v>
      </c>
      <c r="L155" s="52"/>
      <c r="M155" s="132">
        <f t="shared" si="51"/>
        <v>45726</v>
      </c>
      <c r="N155" s="55">
        <f t="shared" si="52"/>
        <v>52462.55</v>
      </c>
    </row>
    <row r="156" spans="1:14" s="56" customFormat="1" ht="25.5">
      <c r="A156" s="60" t="s">
        <v>186</v>
      </c>
      <c r="B156" s="190" t="s">
        <v>0</v>
      </c>
      <c r="C156" s="190" t="s">
        <v>43</v>
      </c>
      <c r="D156" s="190" t="s">
        <v>64</v>
      </c>
      <c r="E156" s="190" t="s">
        <v>7</v>
      </c>
      <c r="F156" s="66" t="s">
        <v>109</v>
      </c>
      <c r="G156" s="101" t="s">
        <v>109</v>
      </c>
      <c r="H156" s="88">
        <v>10282880</v>
      </c>
      <c r="I156" s="88">
        <v>6165197</v>
      </c>
      <c r="J156" s="88">
        <v>6150861.2199999997</v>
      </c>
      <c r="K156" s="89">
        <f t="shared" si="56"/>
        <v>14335.780000000261</v>
      </c>
      <c r="M156" s="132">
        <f t="shared" si="51"/>
        <v>4117683</v>
      </c>
      <c r="N156" s="55">
        <f t="shared" si="52"/>
        <v>4132018.7800000003</v>
      </c>
    </row>
    <row r="157" spans="1:14" s="56" customFormat="1" ht="76.5">
      <c r="A157" s="84" t="s">
        <v>169</v>
      </c>
      <c r="B157" s="4" t="s">
        <v>0</v>
      </c>
      <c r="C157" s="4" t="s">
        <v>43</v>
      </c>
      <c r="D157" s="4" t="s">
        <v>65</v>
      </c>
      <c r="E157" s="4" t="s">
        <v>1</v>
      </c>
      <c r="F157" s="3" t="s">
        <v>109</v>
      </c>
      <c r="G157" s="70" t="s">
        <v>109</v>
      </c>
      <c r="H157" s="87">
        <f>SUM(H158:H159)</f>
        <v>27860320</v>
      </c>
      <c r="I157" s="87">
        <f>SUM(I158:I159)</f>
        <v>20157335</v>
      </c>
      <c r="J157" s="126">
        <f>SUM(J158:J159)</f>
        <v>20023901.969999999</v>
      </c>
      <c r="K157" s="87">
        <f>SUM(K158:K159)</f>
        <v>133433.03000000148</v>
      </c>
      <c r="M157" s="132">
        <f t="shared" si="51"/>
        <v>7702985</v>
      </c>
      <c r="N157" s="55">
        <f t="shared" si="52"/>
        <v>7836418.0300000012</v>
      </c>
    </row>
    <row r="158" spans="1:14" s="58" customFormat="1">
      <c r="A158" s="60" t="s">
        <v>94</v>
      </c>
      <c r="B158" s="190" t="s">
        <v>0</v>
      </c>
      <c r="C158" s="190" t="s">
        <v>43</v>
      </c>
      <c r="D158" s="190" t="s">
        <v>65</v>
      </c>
      <c r="E158" s="190" t="s">
        <v>4</v>
      </c>
      <c r="F158" s="66" t="s">
        <v>109</v>
      </c>
      <c r="G158" s="101" t="s">
        <v>109</v>
      </c>
      <c r="H158" s="88">
        <v>150100</v>
      </c>
      <c r="I158" s="88">
        <v>92092</v>
      </c>
      <c r="J158" s="88">
        <v>71697.570000000007</v>
      </c>
      <c r="K158" s="89">
        <f t="shared" ref="K158:K159" si="57">I158-J158</f>
        <v>20394.429999999993</v>
      </c>
      <c r="L158" s="52"/>
      <c r="M158" s="132">
        <f t="shared" si="51"/>
        <v>58008</v>
      </c>
      <c r="N158" s="55">
        <f t="shared" si="52"/>
        <v>78402.429999999993</v>
      </c>
    </row>
    <row r="159" spans="1:14" s="56" customFormat="1" ht="25.5">
      <c r="A159" s="60" t="s">
        <v>186</v>
      </c>
      <c r="B159" s="190" t="s">
        <v>0</v>
      </c>
      <c r="C159" s="190" t="s">
        <v>43</v>
      </c>
      <c r="D159" s="190" t="s">
        <v>65</v>
      </c>
      <c r="E159" s="190" t="s">
        <v>7</v>
      </c>
      <c r="F159" s="66" t="s">
        <v>109</v>
      </c>
      <c r="G159" s="101" t="s">
        <v>109</v>
      </c>
      <c r="H159" s="88">
        <v>27710220</v>
      </c>
      <c r="I159" s="88">
        <v>20065243</v>
      </c>
      <c r="J159" s="88">
        <v>19952204.399999999</v>
      </c>
      <c r="K159" s="89">
        <f t="shared" si="57"/>
        <v>113038.60000000149</v>
      </c>
      <c r="M159" s="132">
        <f t="shared" si="51"/>
        <v>7644977</v>
      </c>
      <c r="N159" s="55">
        <f t="shared" si="52"/>
        <v>7758015.6000000015</v>
      </c>
    </row>
    <row r="160" spans="1:14" s="56" customFormat="1" ht="51.75" customHeight="1">
      <c r="A160" s="84" t="s">
        <v>170</v>
      </c>
      <c r="B160" s="4" t="s">
        <v>0</v>
      </c>
      <c r="C160" s="4" t="s">
        <v>43</v>
      </c>
      <c r="D160" s="4" t="s">
        <v>66</v>
      </c>
      <c r="E160" s="4" t="s">
        <v>1</v>
      </c>
      <c r="F160" s="3" t="s">
        <v>109</v>
      </c>
      <c r="G160" s="70" t="s">
        <v>109</v>
      </c>
      <c r="H160" s="87">
        <f>SUM(H161:H162)</f>
        <v>30075000</v>
      </c>
      <c r="I160" s="87">
        <f>SUM(I161:I162)</f>
        <v>15321088.060000001</v>
      </c>
      <c r="J160" s="126">
        <f>SUM(J161:J162)</f>
        <v>11881656.869999999</v>
      </c>
      <c r="K160" s="87">
        <f>SUM(K161:K162)</f>
        <v>3439431.1900000004</v>
      </c>
      <c r="M160" s="132">
        <f t="shared" si="51"/>
        <v>14753911.939999999</v>
      </c>
      <c r="N160" s="55">
        <f t="shared" si="52"/>
        <v>18193343.130000003</v>
      </c>
    </row>
    <row r="161" spans="1:16384" s="58" customFormat="1">
      <c r="A161" s="60" t="s">
        <v>94</v>
      </c>
      <c r="B161" s="190" t="s">
        <v>0</v>
      </c>
      <c r="C161" s="190" t="s">
        <v>43</v>
      </c>
      <c r="D161" s="190" t="s">
        <v>66</v>
      </c>
      <c r="E161" s="190" t="s">
        <v>4</v>
      </c>
      <c r="F161" s="66" t="s">
        <v>109</v>
      </c>
      <c r="G161" s="101" t="s">
        <v>109</v>
      </c>
      <c r="H161" s="88">
        <v>75000</v>
      </c>
      <c r="I161" s="88">
        <v>69957.98</v>
      </c>
      <c r="J161" s="88">
        <v>44967.68</v>
      </c>
      <c r="K161" s="89">
        <f t="shared" ref="K161:K162" si="58">I161-J161</f>
        <v>24990.299999999996</v>
      </c>
      <c r="L161" s="52"/>
      <c r="M161" s="132">
        <f t="shared" si="51"/>
        <v>5042.0200000000041</v>
      </c>
      <c r="N161" s="55">
        <f t="shared" si="52"/>
        <v>30032.32</v>
      </c>
    </row>
    <row r="162" spans="1:16384" s="57" customFormat="1" ht="25.5">
      <c r="A162" s="60" t="s">
        <v>189</v>
      </c>
      <c r="B162" s="190" t="s">
        <v>0</v>
      </c>
      <c r="C162" s="190" t="s">
        <v>43</v>
      </c>
      <c r="D162" s="190" t="s">
        <v>66</v>
      </c>
      <c r="E162" s="190">
        <v>321</v>
      </c>
      <c r="F162" s="66" t="s">
        <v>109</v>
      </c>
      <c r="G162" s="101" t="s">
        <v>109</v>
      </c>
      <c r="H162" s="88">
        <v>30000000</v>
      </c>
      <c r="I162" s="88">
        <v>15251130.08</v>
      </c>
      <c r="J162" s="88">
        <v>11836689.189999999</v>
      </c>
      <c r="K162" s="89">
        <f t="shared" si="58"/>
        <v>3414440.8900000006</v>
      </c>
      <c r="L162" s="82"/>
      <c r="M162" s="132">
        <f t="shared" si="51"/>
        <v>14748869.92</v>
      </c>
      <c r="N162" s="55">
        <f t="shared" si="52"/>
        <v>18163310.810000002</v>
      </c>
    </row>
    <row r="163" spans="1:16384" s="56" customFormat="1" ht="51">
      <c r="A163" s="84" t="s">
        <v>171</v>
      </c>
      <c r="B163" s="4" t="s">
        <v>0</v>
      </c>
      <c r="C163" s="4" t="s">
        <v>43</v>
      </c>
      <c r="D163" s="4" t="s">
        <v>67</v>
      </c>
      <c r="E163" s="4" t="s">
        <v>1</v>
      </c>
      <c r="F163" s="3" t="s">
        <v>109</v>
      </c>
      <c r="G163" s="70" t="s">
        <v>109</v>
      </c>
      <c r="H163" s="87">
        <f>SUM(H164:H167)</f>
        <v>2178900</v>
      </c>
      <c r="I163" s="87">
        <f>SUM(I164:I167)</f>
        <v>1090381.02</v>
      </c>
      <c r="J163" s="87">
        <f>SUM(J164:J167)</f>
        <v>987215.73</v>
      </c>
      <c r="K163" s="87">
        <f>SUM(K164:K167)</f>
        <v>103165.29000000001</v>
      </c>
      <c r="M163" s="132">
        <f t="shared" si="51"/>
        <v>1088518.98</v>
      </c>
      <c r="N163" s="55">
        <f t="shared" si="52"/>
        <v>1191684.27</v>
      </c>
    </row>
    <row r="164" spans="1:16384" s="56" customFormat="1" ht="18.75" customHeight="1">
      <c r="A164" s="366" t="s">
        <v>94</v>
      </c>
      <c r="B164" s="190" t="s">
        <v>0</v>
      </c>
      <c r="C164" s="190" t="s">
        <v>43</v>
      </c>
      <c r="D164" s="190" t="s">
        <v>67</v>
      </c>
      <c r="E164" s="190" t="s">
        <v>4</v>
      </c>
      <c r="F164" s="378" t="s">
        <v>311</v>
      </c>
      <c r="G164" s="193" t="s">
        <v>327</v>
      </c>
      <c r="H164" s="88">
        <v>19700</v>
      </c>
      <c r="I164" s="88">
        <v>5564.31</v>
      </c>
      <c r="J164" s="88">
        <v>4625.57</v>
      </c>
      <c r="K164" s="194">
        <f t="shared" ref="K164:K167" si="59">I164-J164</f>
        <v>938.74000000000069</v>
      </c>
      <c r="L164" s="132">
        <f>3079.31-6155.17</f>
        <v>-3075.86</v>
      </c>
      <c r="M164" s="132">
        <f t="shared" si="51"/>
        <v>14135.689999999999</v>
      </c>
      <c r="N164" s="55">
        <f t="shared" si="52"/>
        <v>15074.43</v>
      </c>
    </row>
    <row r="165" spans="1:16384" s="58" customFormat="1" ht="18" customHeight="1">
      <c r="A165" s="370"/>
      <c r="B165" s="190" t="s">
        <v>0</v>
      </c>
      <c r="C165" s="190" t="s">
        <v>43</v>
      </c>
      <c r="D165" s="190" t="s">
        <v>67</v>
      </c>
      <c r="E165" s="190" t="s">
        <v>4</v>
      </c>
      <c r="F165" s="378"/>
      <c r="G165" s="193" t="s">
        <v>223</v>
      </c>
      <c r="H165" s="88">
        <f>21554-H164</f>
        <v>1854</v>
      </c>
      <c r="I165" s="88">
        <v>590.86</v>
      </c>
      <c r="J165" s="88">
        <v>430.15</v>
      </c>
      <c r="K165" s="195">
        <f t="shared" si="59"/>
        <v>160.71000000000004</v>
      </c>
      <c r="L165" s="52"/>
      <c r="M165" s="132">
        <f t="shared" si="51"/>
        <v>1263.1399999999999</v>
      </c>
      <c r="N165" s="55">
        <f t="shared" si="52"/>
        <v>1423.85</v>
      </c>
    </row>
    <row r="166" spans="1:16384" s="58" customFormat="1" ht="18" customHeight="1">
      <c r="A166" s="377"/>
      <c r="B166" s="190" t="s">
        <v>0</v>
      </c>
      <c r="C166" s="190" t="s">
        <v>43</v>
      </c>
      <c r="D166" s="190" t="s">
        <v>67</v>
      </c>
      <c r="E166" s="190" t="s">
        <v>7</v>
      </c>
      <c r="F166" s="378" t="s">
        <v>311</v>
      </c>
      <c r="G166" s="193" t="s">
        <v>327</v>
      </c>
      <c r="H166" s="88">
        <v>1973800</v>
      </c>
      <c r="I166" s="88">
        <v>993727.31</v>
      </c>
      <c r="J166" s="88">
        <v>898589.17</v>
      </c>
      <c r="K166" s="194">
        <f t="shared" si="59"/>
        <v>95138.140000000014</v>
      </c>
      <c r="L166" s="52"/>
      <c r="M166" s="132">
        <f t="shared" si="51"/>
        <v>980072.69</v>
      </c>
      <c r="N166" s="55">
        <f t="shared" si="52"/>
        <v>1075210.83</v>
      </c>
    </row>
    <row r="167" spans="1:16384" s="56" customFormat="1" ht="18.75" customHeight="1">
      <c r="A167" s="367"/>
      <c r="B167" s="190" t="s">
        <v>0</v>
      </c>
      <c r="C167" s="190" t="s">
        <v>43</v>
      </c>
      <c r="D167" s="190" t="s">
        <v>67</v>
      </c>
      <c r="E167" s="190" t="s">
        <v>7</v>
      </c>
      <c r="F167" s="378"/>
      <c r="G167" s="191" t="s">
        <v>223</v>
      </c>
      <c r="H167" s="88">
        <f>2157346-H166</f>
        <v>183546</v>
      </c>
      <c r="I167" s="88">
        <v>90498.54</v>
      </c>
      <c r="J167" s="88">
        <v>83570.84</v>
      </c>
      <c r="K167" s="89">
        <f t="shared" si="59"/>
        <v>6927.6999999999971</v>
      </c>
      <c r="M167" s="132">
        <f t="shared" si="51"/>
        <v>93047.46</v>
      </c>
      <c r="N167" s="55">
        <f t="shared" si="52"/>
        <v>99975.16</v>
      </c>
    </row>
    <row r="168" spans="1:16384" s="56" customFormat="1" ht="25.5">
      <c r="A168" s="84" t="s">
        <v>172</v>
      </c>
      <c r="B168" s="4" t="s">
        <v>0</v>
      </c>
      <c r="C168" s="4" t="s">
        <v>43</v>
      </c>
      <c r="D168" s="4" t="s">
        <v>68</v>
      </c>
      <c r="E168" s="4" t="s">
        <v>1</v>
      </c>
      <c r="F168" s="192" t="s">
        <v>109</v>
      </c>
      <c r="G168" s="70" t="s">
        <v>109</v>
      </c>
      <c r="H168" s="87">
        <f>SUM(H169:H170)</f>
        <v>103402751</v>
      </c>
      <c r="I168" s="238">
        <f>SUM(I169:I170)</f>
        <v>35618521</v>
      </c>
      <c r="J168" s="126">
        <f>SUM(J169:J170)</f>
        <v>35501094.340000004</v>
      </c>
      <c r="K168" s="87">
        <f>SUM(K169:K170)</f>
        <v>117426.65999999762</v>
      </c>
      <c r="M168" s="132">
        <f t="shared" si="51"/>
        <v>67784230</v>
      </c>
      <c r="N168" s="55">
        <f t="shared" si="52"/>
        <v>67901656.659999996</v>
      </c>
    </row>
    <row r="169" spans="1:16384" s="58" customFormat="1">
      <c r="A169" s="60" t="s">
        <v>94</v>
      </c>
      <c r="B169" s="190" t="s">
        <v>0</v>
      </c>
      <c r="C169" s="190" t="s">
        <v>43</v>
      </c>
      <c r="D169" s="190" t="s">
        <v>68</v>
      </c>
      <c r="E169" s="190" t="s">
        <v>4</v>
      </c>
      <c r="F169" s="66" t="s">
        <v>109</v>
      </c>
      <c r="G169" s="101" t="s">
        <v>109</v>
      </c>
      <c r="H169" s="88">
        <v>696800</v>
      </c>
      <c r="I169" s="88">
        <v>207018</v>
      </c>
      <c r="J169" s="88">
        <v>167764.28</v>
      </c>
      <c r="K169" s="89">
        <f t="shared" ref="K169:K170" si="60">I169-J169</f>
        <v>39253.72</v>
      </c>
      <c r="L169" s="52"/>
      <c r="M169" s="132">
        <f t="shared" si="51"/>
        <v>489782</v>
      </c>
      <c r="N169" s="55">
        <f t="shared" si="52"/>
        <v>529035.72</v>
      </c>
    </row>
    <row r="170" spans="1:16384" s="58" customFormat="1" ht="25.5">
      <c r="A170" s="60" t="s">
        <v>186</v>
      </c>
      <c r="B170" s="190" t="s">
        <v>0</v>
      </c>
      <c r="C170" s="190" t="s">
        <v>43</v>
      </c>
      <c r="D170" s="190" t="s">
        <v>68</v>
      </c>
      <c r="E170" s="190" t="s">
        <v>7</v>
      </c>
      <c r="F170" s="66" t="s">
        <v>109</v>
      </c>
      <c r="G170" s="101" t="s">
        <v>109</v>
      </c>
      <c r="H170" s="88">
        <v>102705951</v>
      </c>
      <c r="I170" s="88">
        <v>35411503</v>
      </c>
      <c r="J170" s="88">
        <v>35333330.060000002</v>
      </c>
      <c r="K170" s="89">
        <f t="shared" si="60"/>
        <v>78172.939999997616</v>
      </c>
      <c r="L170" s="52"/>
      <c r="M170" s="132">
        <f t="shared" si="51"/>
        <v>67294448</v>
      </c>
      <c r="N170" s="55">
        <f t="shared" si="52"/>
        <v>67372620.939999998</v>
      </c>
    </row>
    <row r="171" spans="1:16384" s="56" customFormat="1">
      <c r="A171" s="84" t="s">
        <v>147</v>
      </c>
      <c r="B171" s="4" t="s">
        <v>0</v>
      </c>
      <c r="C171" s="4" t="s">
        <v>43</v>
      </c>
      <c r="D171" s="4" t="s">
        <v>33</v>
      </c>
      <c r="E171" s="4" t="s">
        <v>1</v>
      </c>
      <c r="F171" s="3" t="s">
        <v>109</v>
      </c>
      <c r="G171" s="70" t="s">
        <v>109</v>
      </c>
      <c r="H171" s="87">
        <f>SUM(H172:H174)</f>
        <v>389678800</v>
      </c>
      <c r="I171" s="87">
        <f>SUM(I172:I174)</f>
        <v>76596199.390000001</v>
      </c>
      <c r="J171" s="87">
        <f>SUM(J172:J174)</f>
        <v>76277819.989999995</v>
      </c>
      <c r="K171" s="87">
        <f>SUM(K172:K174)</f>
        <v>318379.40000000596</v>
      </c>
      <c r="M171" s="132">
        <f t="shared" si="51"/>
        <v>313082600.61000001</v>
      </c>
      <c r="N171" s="55">
        <f t="shared" si="52"/>
        <v>313400980.00999999</v>
      </c>
    </row>
    <row r="172" spans="1:16384" s="56" customFormat="1" ht="25.5">
      <c r="A172" s="141" t="s">
        <v>191</v>
      </c>
      <c r="B172" s="190" t="s">
        <v>0</v>
      </c>
      <c r="C172" s="190" t="s">
        <v>43</v>
      </c>
      <c r="D172" s="190" t="s">
        <v>33</v>
      </c>
      <c r="E172" s="190" t="s">
        <v>16</v>
      </c>
      <c r="F172" s="363" t="s">
        <v>310</v>
      </c>
      <c r="G172" s="305" t="s">
        <v>223</v>
      </c>
      <c r="H172" s="88">
        <v>4041500</v>
      </c>
      <c r="I172" s="88">
        <v>0</v>
      </c>
      <c r="J172" s="88">
        <v>0</v>
      </c>
      <c r="K172" s="89">
        <f t="shared" ref="K172:K174" si="61">I172-J172</f>
        <v>0</v>
      </c>
      <c r="M172" s="132">
        <f t="shared" si="51"/>
        <v>4041500</v>
      </c>
      <c r="N172" s="55">
        <f t="shared" si="52"/>
        <v>4041500</v>
      </c>
    </row>
    <row r="173" spans="1:16384" s="93" customFormat="1">
      <c r="A173" s="141" t="s">
        <v>94</v>
      </c>
      <c r="B173" s="190" t="s">
        <v>0</v>
      </c>
      <c r="C173" s="190" t="s">
        <v>43</v>
      </c>
      <c r="D173" s="190" t="s">
        <v>33</v>
      </c>
      <c r="E173" s="190" t="s">
        <v>4</v>
      </c>
      <c r="F173" s="364"/>
      <c r="G173" s="305" t="s">
        <v>223</v>
      </c>
      <c r="H173" s="88">
        <v>2273300</v>
      </c>
      <c r="I173" s="88">
        <v>202647.36</v>
      </c>
      <c r="J173" s="88">
        <v>202647.36</v>
      </c>
      <c r="K173" s="89">
        <f t="shared" si="61"/>
        <v>0</v>
      </c>
      <c r="L173" s="62"/>
      <c r="M173" s="132">
        <f t="shared" si="51"/>
        <v>2070652.6400000001</v>
      </c>
      <c r="N173" s="55">
        <f t="shared" si="52"/>
        <v>2070652.6400000001</v>
      </c>
    </row>
    <row r="174" spans="1:16384" s="58" customFormat="1" ht="25.5">
      <c r="A174" s="141" t="s">
        <v>186</v>
      </c>
      <c r="B174" s="190" t="s">
        <v>0</v>
      </c>
      <c r="C174" s="190" t="s">
        <v>43</v>
      </c>
      <c r="D174" s="190" t="s">
        <v>33</v>
      </c>
      <c r="E174" s="190" t="s">
        <v>7</v>
      </c>
      <c r="F174" s="365"/>
      <c r="G174" s="305" t="s">
        <v>223</v>
      </c>
      <c r="H174" s="88">
        <v>383364000</v>
      </c>
      <c r="I174" s="88">
        <v>76393552.030000001</v>
      </c>
      <c r="J174" s="88">
        <v>76075172.629999995</v>
      </c>
      <c r="K174" s="89">
        <f t="shared" si="61"/>
        <v>318379.40000000596</v>
      </c>
      <c r="L174" s="52"/>
      <c r="M174" s="132">
        <f t="shared" si="51"/>
        <v>306970447.97000003</v>
      </c>
      <c r="N174" s="55">
        <f t="shared" si="52"/>
        <v>307288827.37</v>
      </c>
    </row>
    <row r="175" spans="1:16384" s="183" customFormat="1" ht="117" customHeight="1">
      <c r="A175" s="84" t="s">
        <v>330</v>
      </c>
      <c r="B175" s="4">
        <v>148</v>
      </c>
      <c r="C175" s="4">
        <v>1003</v>
      </c>
      <c r="D175" s="4">
        <v>9990058750</v>
      </c>
      <c r="E175" s="4" t="s">
        <v>1</v>
      </c>
      <c r="F175" s="192"/>
      <c r="G175" s="70"/>
      <c r="H175" s="87">
        <f>SUM(H176:H177)</f>
        <v>862125</v>
      </c>
      <c r="I175" s="87">
        <f t="shared" ref="I175" si="62">SUM(I176:I177)</f>
        <v>862125</v>
      </c>
      <c r="J175" s="87">
        <f>SUM(J176:J177)</f>
        <v>862125</v>
      </c>
      <c r="K175" s="87">
        <f>SUM(K176:K177)</f>
        <v>0</v>
      </c>
      <c r="L175" s="4"/>
      <c r="M175" s="132">
        <f t="shared" ref="M175:M176" si="63">H175-I175</f>
        <v>0</v>
      </c>
      <c r="N175" s="55">
        <f t="shared" ref="N175:N176" si="64">H175-J175</f>
        <v>0</v>
      </c>
      <c r="O175" s="4"/>
      <c r="P175" s="192"/>
      <c r="Q175" s="70"/>
      <c r="R175" s="87"/>
      <c r="S175" s="238"/>
      <c r="T175" s="126"/>
      <c r="U175" s="84"/>
      <c r="V175" s="4"/>
      <c r="W175" s="4"/>
      <c r="X175" s="4"/>
      <c r="Y175" s="4"/>
      <c r="Z175" s="192"/>
      <c r="AA175" s="70"/>
      <c r="AB175" s="87"/>
      <c r="AC175" s="238"/>
      <c r="AD175" s="126"/>
      <c r="AE175" s="84"/>
      <c r="AF175" s="4"/>
      <c r="AG175" s="4"/>
      <c r="AH175" s="4"/>
      <c r="AI175" s="4"/>
      <c r="AJ175" s="192"/>
      <c r="AK175" s="70"/>
      <c r="AL175" s="87"/>
      <c r="AM175" s="238"/>
      <c r="AN175" s="126"/>
      <c r="AO175" s="84"/>
      <c r="AP175" s="4"/>
      <c r="AQ175" s="4"/>
      <c r="AR175" s="4"/>
      <c r="AS175" s="4"/>
      <c r="AT175" s="192"/>
      <c r="AU175" s="70"/>
      <c r="AV175" s="87"/>
      <c r="AW175" s="238"/>
      <c r="AX175" s="126"/>
      <c r="AY175" s="84"/>
      <c r="AZ175" s="4"/>
      <c r="BA175" s="4"/>
      <c r="BB175" s="4"/>
      <c r="BC175" s="4"/>
      <c r="BD175" s="192"/>
      <c r="BE175" s="70"/>
      <c r="BF175" s="87"/>
      <c r="BG175" s="238"/>
      <c r="BH175" s="126"/>
      <c r="BI175" s="84"/>
      <c r="BJ175" s="4"/>
      <c r="BK175" s="4"/>
      <c r="BL175" s="4"/>
      <c r="BM175" s="4"/>
      <c r="BN175" s="192"/>
      <c r="BO175" s="70"/>
      <c r="BP175" s="87"/>
      <c r="BQ175" s="238"/>
      <c r="BR175" s="126"/>
      <c r="BS175" s="84"/>
      <c r="BT175" s="4"/>
      <c r="BU175" s="4"/>
      <c r="BV175" s="4"/>
      <c r="BW175" s="4"/>
      <c r="BX175" s="192"/>
      <c r="BY175" s="70"/>
      <c r="BZ175" s="87"/>
      <c r="CA175" s="238"/>
      <c r="CB175" s="126"/>
      <c r="CC175" s="84"/>
      <c r="CD175" s="4"/>
      <c r="CE175" s="4"/>
      <c r="CF175" s="4"/>
      <c r="CG175" s="4"/>
      <c r="CH175" s="192"/>
      <c r="CI175" s="70"/>
      <c r="CJ175" s="87"/>
      <c r="CK175" s="238"/>
      <c r="CL175" s="126"/>
      <c r="CM175" s="84"/>
      <c r="CN175" s="4"/>
      <c r="CO175" s="4"/>
      <c r="CP175" s="4"/>
      <c r="CQ175" s="4"/>
      <c r="CR175" s="192"/>
      <c r="CS175" s="70"/>
      <c r="CT175" s="87"/>
      <c r="CU175" s="238"/>
      <c r="CV175" s="126"/>
      <c r="CW175" s="84"/>
      <c r="CX175" s="4"/>
      <c r="CY175" s="4"/>
      <c r="CZ175" s="4"/>
      <c r="DA175" s="4"/>
      <c r="DB175" s="192"/>
      <c r="DC175" s="70"/>
      <c r="DD175" s="87"/>
      <c r="DE175" s="238"/>
      <c r="DF175" s="126"/>
      <c r="DG175" s="84"/>
      <c r="DH175" s="4"/>
      <c r="DI175" s="4"/>
      <c r="DJ175" s="4"/>
      <c r="DK175" s="4"/>
      <c r="DL175" s="192"/>
      <c r="DM175" s="70"/>
      <c r="DN175" s="87"/>
      <c r="DO175" s="238"/>
      <c r="DP175" s="126"/>
      <c r="DQ175" s="84"/>
      <c r="DR175" s="4"/>
      <c r="DS175" s="4"/>
      <c r="DT175" s="4"/>
      <c r="DU175" s="4"/>
      <c r="DV175" s="192"/>
      <c r="DW175" s="70"/>
      <c r="DX175" s="87"/>
      <c r="DY175" s="238"/>
      <c r="DZ175" s="126"/>
      <c r="EA175" s="84"/>
      <c r="EB175" s="4"/>
      <c r="EC175" s="4"/>
      <c r="ED175" s="4"/>
      <c r="EE175" s="4"/>
      <c r="EF175" s="192"/>
      <c r="EG175" s="70"/>
      <c r="EH175" s="87"/>
      <c r="EI175" s="238"/>
      <c r="EJ175" s="126"/>
      <c r="EK175" s="84"/>
      <c r="EL175" s="4"/>
      <c r="EM175" s="4"/>
      <c r="EN175" s="4"/>
      <c r="EO175" s="4"/>
      <c r="EP175" s="192"/>
      <c r="EQ175" s="70"/>
      <c r="ER175" s="87"/>
      <c r="ES175" s="238"/>
      <c r="ET175" s="126"/>
      <c r="EU175" s="84"/>
      <c r="EV175" s="4"/>
      <c r="EW175" s="4"/>
      <c r="EX175" s="4"/>
      <c r="EY175" s="4"/>
      <c r="EZ175" s="192"/>
      <c r="FA175" s="70"/>
      <c r="FB175" s="87"/>
      <c r="FC175" s="238"/>
      <c r="FD175" s="126"/>
      <c r="FE175" s="84"/>
      <c r="FF175" s="4"/>
      <c r="FG175" s="4"/>
      <c r="FH175" s="4"/>
      <c r="FI175" s="4"/>
      <c r="FJ175" s="192"/>
      <c r="FK175" s="70"/>
      <c r="FL175" s="87"/>
      <c r="FM175" s="238"/>
      <c r="FN175" s="126"/>
      <c r="FO175" s="84"/>
      <c r="FP175" s="4"/>
      <c r="FQ175" s="4"/>
      <c r="FR175" s="4"/>
      <c r="FS175" s="4"/>
      <c r="FT175" s="192"/>
      <c r="FU175" s="70"/>
      <c r="FV175" s="87"/>
      <c r="FW175" s="238"/>
      <c r="FX175" s="126"/>
      <c r="FY175" s="84"/>
      <c r="FZ175" s="4"/>
      <c r="GA175" s="4"/>
      <c r="GB175" s="4"/>
      <c r="GC175" s="4"/>
      <c r="GD175" s="192"/>
      <c r="GE175" s="70"/>
      <c r="GF175" s="87"/>
      <c r="GG175" s="238"/>
      <c r="GH175" s="126"/>
      <c r="GI175" s="84"/>
      <c r="GJ175" s="4"/>
      <c r="GK175" s="4"/>
      <c r="GL175" s="4"/>
      <c r="GM175" s="4"/>
      <c r="GN175" s="192"/>
      <c r="GO175" s="70"/>
      <c r="GP175" s="87"/>
      <c r="GQ175" s="238"/>
      <c r="GR175" s="126"/>
      <c r="GS175" s="84"/>
      <c r="GT175" s="4"/>
      <c r="GU175" s="4"/>
      <c r="GV175" s="4"/>
      <c r="GW175" s="4"/>
      <c r="GX175" s="192"/>
      <c r="GY175" s="70"/>
      <c r="GZ175" s="87"/>
      <c r="HA175" s="238"/>
      <c r="HB175" s="126"/>
      <c r="HC175" s="84"/>
      <c r="HD175" s="4"/>
      <c r="HE175" s="4"/>
      <c r="HF175" s="4"/>
      <c r="HG175" s="4"/>
      <c r="HH175" s="192"/>
      <c r="HI175" s="70"/>
      <c r="HJ175" s="87"/>
      <c r="HK175" s="238"/>
      <c r="HL175" s="126"/>
      <c r="HM175" s="84"/>
      <c r="HN175" s="4"/>
      <c r="HO175" s="4"/>
      <c r="HP175" s="4"/>
      <c r="HQ175" s="4"/>
      <c r="HR175" s="192"/>
      <c r="HS175" s="70"/>
      <c r="HT175" s="87"/>
      <c r="HU175" s="238"/>
      <c r="HV175" s="126"/>
      <c r="HW175" s="84"/>
      <c r="HX175" s="4"/>
      <c r="HY175" s="4"/>
      <c r="HZ175" s="4"/>
      <c r="IA175" s="4"/>
      <c r="IB175" s="192"/>
      <c r="IC175" s="70"/>
      <c r="ID175" s="87"/>
      <c r="IE175" s="238"/>
      <c r="IF175" s="126"/>
      <c r="IG175" s="84"/>
      <c r="IH175" s="4"/>
      <c r="II175" s="4"/>
      <c r="IJ175" s="4"/>
      <c r="IK175" s="4"/>
      <c r="IL175" s="192"/>
      <c r="IM175" s="70"/>
      <c r="IN175" s="87"/>
      <c r="IO175" s="238"/>
      <c r="IP175" s="126"/>
      <c r="IQ175" s="84"/>
      <c r="IR175" s="4"/>
      <c r="IS175" s="4"/>
      <c r="IT175" s="4"/>
      <c r="IU175" s="4"/>
      <c r="IV175" s="192"/>
      <c r="IW175" s="70"/>
      <c r="IX175" s="87"/>
      <c r="IY175" s="238"/>
      <c r="IZ175" s="126"/>
      <c r="JA175" s="84"/>
      <c r="JB175" s="4"/>
      <c r="JC175" s="4"/>
      <c r="JD175" s="4"/>
      <c r="JE175" s="4"/>
      <c r="JF175" s="192"/>
      <c r="JG175" s="70"/>
      <c r="JH175" s="87"/>
      <c r="JI175" s="238"/>
      <c r="JJ175" s="126"/>
      <c r="JK175" s="84"/>
      <c r="JL175" s="4"/>
      <c r="JM175" s="4"/>
      <c r="JN175" s="4"/>
      <c r="JO175" s="4"/>
      <c r="JP175" s="192"/>
      <c r="JQ175" s="70"/>
      <c r="JR175" s="87"/>
      <c r="JS175" s="238"/>
      <c r="JT175" s="126"/>
      <c r="JU175" s="84"/>
      <c r="JV175" s="4"/>
      <c r="JW175" s="4"/>
      <c r="JX175" s="4"/>
      <c r="JY175" s="4"/>
      <c r="JZ175" s="192"/>
      <c r="KA175" s="70"/>
      <c r="KB175" s="87"/>
      <c r="KC175" s="238"/>
      <c r="KD175" s="126"/>
      <c r="KE175" s="84"/>
      <c r="KF175" s="4"/>
      <c r="KG175" s="4"/>
      <c r="KH175" s="4"/>
      <c r="KI175" s="4"/>
      <c r="KJ175" s="192"/>
      <c r="KK175" s="70"/>
      <c r="KL175" s="87"/>
      <c r="KM175" s="238"/>
      <c r="KN175" s="126"/>
      <c r="KO175" s="84"/>
      <c r="KP175" s="4"/>
      <c r="KQ175" s="4"/>
      <c r="KR175" s="4"/>
      <c r="KS175" s="4"/>
      <c r="KT175" s="192"/>
      <c r="KU175" s="70"/>
      <c r="KV175" s="87"/>
      <c r="KW175" s="238"/>
      <c r="KX175" s="126"/>
      <c r="KY175" s="84"/>
      <c r="KZ175" s="4"/>
      <c r="LA175" s="4"/>
      <c r="LB175" s="4"/>
      <c r="LC175" s="4"/>
      <c r="LD175" s="192"/>
      <c r="LE175" s="70"/>
      <c r="LF175" s="87"/>
      <c r="LG175" s="238"/>
      <c r="LH175" s="126"/>
      <c r="LI175" s="84"/>
      <c r="LJ175" s="4"/>
      <c r="LK175" s="4"/>
      <c r="LL175" s="4"/>
      <c r="LM175" s="4"/>
      <c r="LN175" s="192"/>
      <c r="LO175" s="70"/>
      <c r="LP175" s="87"/>
      <c r="LQ175" s="238"/>
      <c r="LR175" s="126"/>
      <c r="LS175" s="84"/>
      <c r="LT175" s="4"/>
      <c r="LU175" s="4"/>
      <c r="LV175" s="4"/>
      <c r="LW175" s="4"/>
      <c r="LX175" s="192"/>
      <c r="LY175" s="70"/>
      <c r="LZ175" s="87"/>
      <c r="MA175" s="238"/>
      <c r="MB175" s="126"/>
      <c r="MC175" s="84"/>
      <c r="MD175" s="4"/>
      <c r="ME175" s="4"/>
      <c r="MF175" s="4"/>
      <c r="MG175" s="4"/>
      <c r="MH175" s="192"/>
      <c r="MI175" s="70"/>
      <c r="MJ175" s="87"/>
      <c r="MK175" s="238"/>
      <c r="ML175" s="126"/>
      <c r="MM175" s="84"/>
      <c r="MN175" s="4"/>
      <c r="MO175" s="4"/>
      <c r="MP175" s="4"/>
      <c r="MQ175" s="4"/>
      <c r="MR175" s="192"/>
      <c r="MS175" s="70"/>
      <c r="MT175" s="87"/>
      <c r="MU175" s="238"/>
      <c r="MV175" s="126"/>
      <c r="MW175" s="84"/>
      <c r="MX175" s="4"/>
      <c r="MY175" s="4"/>
      <c r="MZ175" s="4"/>
      <c r="NA175" s="4"/>
      <c r="NB175" s="192"/>
      <c r="NC175" s="70"/>
      <c r="ND175" s="87"/>
      <c r="NE175" s="238"/>
      <c r="NF175" s="126"/>
      <c r="NG175" s="84"/>
      <c r="NH175" s="4"/>
      <c r="NI175" s="4"/>
      <c r="NJ175" s="4"/>
      <c r="NK175" s="4"/>
      <c r="NL175" s="192"/>
      <c r="NM175" s="70"/>
      <c r="NN175" s="87"/>
      <c r="NO175" s="238"/>
      <c r="NP175" s="126"/>
      <c r="NQ175" s="84"/>
      <c r="NR175" s="4"/>
      <c r="NS175" s="4"/>
      <c r="NT175" s="4"/>
      <c r="NU175" s="4"/>
      <c r="NV175" s="192"/>
      <c r="NW175" s="70"/>
      <c r="NX175" s="87"/>
      <c r="NY175" s="238"/>
      <c r="NZ175" s="126"/>
      <c r="OA175" s="84"/>
      <c r="OB175" s="4"/>
      <c r="OC175" s="4"/>
      <c r="OD175" s="4"/>
      <c r="OE175" s="4"/>
      <c r="OF175" s="192"/>
      <c r="OG175" s="70"/>
      <c r="OH175" s="87"/>
      <c r="OI175" s="238"/>
      <c r="OJ175" s="126"/>
      <c r="OK175" s="84"/>
      <c r="OL175" s="4"/>
      <c r="OM175" s="4"/>
      <c r="ON175" s="4"/>
      <c r="OO175" s="4"/>
      <c r="OP175" s="192"/>
      <c r="OQ175" s="70"/>
      <c r="OR175" s="87"/>
      <c r="OS175" s="238"/>
      <c r="OT175" s="126"/>
      <c r="OU175" s="84"/>
      <c r="OV175" s="4"/>
      <c r="OW175" s="4"/>
      <c r="OX175" s="4"/>
      <c r="OY175" s="4"/>
      <c r="OZ175" s="192"/>
      <c r="PA175" s="70"/>
      <c r="PB175" s="87"/>
      <c r="PC175" s="238"/>
      <c r="PD175" s="126"/>
      <c r="PE175" s="84"/>
      <c r="PF175" s="4"/>
      <c r="PG175" s="4"/>
      <c r="PH175" s="4"/>
      <c r="PI175" s="4"/>
      <c r="PJ175" s="192"/>
      <c r="PK175" s="70"/>
      <c r="PL175" s="87"/>
      <c r="PM175" s="238"/>
      <c r="PN175" s="126"/>
      <c r="PO175" s="84"/>
      <c r="PP175" s="4"/>
      <c r="PQ175" s="4"/>
      <c r="PR175" s="4"/>
      <c r="PS175" s="4"/>
      <c r="PT175" s="192"/>
      <c r="PU175" s="70"/>
      <c r="PV175" s="87"/>
      <c r="PW175" s="238"/>
      <c r="PX175" s="126"/>
      <c r="PY175" s="84"/>
      <c r="PZ175" s="4"/>
      <c r="QA175" s="4"/>
      <c r="QB175" s="4"/>
      <c r="QC175" s="4"/>
      <c r="QD175" s="192"/>
      <c r="QE175" s="70"/>
      <c r="QF175" s="87"/>
      <c r="QG175" s="238"/>
      <c r="QH175" s="126"/>
      <c r="QI175" s="84"/>
      <c r="QJ175" s="4"/>
      <c r="QK175" s="4"/>
      <c r="QL175" s="4"/>
      <c r="QM175" s="4"/>
      <c r="QN175" s="192"/>
      <c r="QO175" s="70"/>
      <c r="QP175" s="87"/>
      <c r="QQ175" s="238"/>
      <c r="QR175" s="126"/>
      <c r="QS175" s="84"/>
      <c r="QT175" s="4"/>
      <c r="QU175" s="4"/>
      <c r="QV175" s="4"/>
      <c r="QW175" s="4"/>
      <c r="QX175" s="192"/>
      <c r="QY175" s="70"/>
      <c r="QZ175" s="87"/>
      <c r="RA175" s="238"/>
      <c r="RB175" s="126"/>
      <c r="RC175" s="84"/>
      <c r="RD175" s="4"/>
      <c r="RE175" s="4"/>
      <c r="RF175" s="4"/>
      <c r="RG175" s="4"/>
      <c r="RH175" s="192"/>
      <c r="RI175" s="70"/>
      <c r="RJ175" s="87"/>
      <c r="RK175" s="238"/>
      <c r="RL175" s="126"/>
      <c r="RM175" s="84"/>
      <c r="RN175" s="4"/>
      <c r="RO175" s="4"/>
      <c r="RP175" s="4"/>
      <c r="RQ175" s="4"/>
      <c r="RR175" s="192"/>
      <c r="RS175" s="70"/>
      <c r="RT175" s="87"/>
      <c r="RU175" s="238"/>
      <c r="RV175" s="126"/>
      <c r="RW175" s="84"/>
      <c r="RX175" s="4"/>
      <c r="RY175" s="4"/>
      <c r="RZ175" s="4"/>
      <c r="SA175" s="4"/>
      <c r="SB175" s="192"/>
      <c r="SC175" s="70"/>
      <c r="SD175" s="87"/>
      <c r="SE175" s="238"/>
      <c r="SF175" s="126"/>
      <c r="SG175" s="84"/>
      <c r="SH175" s="4"/>
      <c r="SI175" s="4"/>
      <c r="SJ175" s="4"/>
      <c r="SK175" s="4"/>
      <c r="SL175" s="192"/>
      <c r="SM175" s="70"/>
      <c r="SN175" s="87"/>
      <c r="SO175" s="238"/>
      <c r="SP175" s="126"/>
      <c r="SQ175" s="84"/>
      <c r="SR175" s="4"/>
      <c r="SS175" s="4"/>
      <c r="ST175" s="4"/>
      <c r="SU175" s="4"/>
      <c r="SV175" s="192"/>
      <c r="SW175" s="70"/>
      <c r="SX175" s="87"/>
      <c r="SY175" s="238"/>
      <c r="SZ175" s="126"/>
      <c r="TA175" s="84"/>
      <c r="TB175" s="4"/>
      <c r="TC175" s="4"/>
      <c r="TD175" s="4"/>
      <c r="TE175" s="4"/>
      <c r="TF175" s="192"/>
      <c r="TG175" s="70"/>
      <c r="TH175" s="87"/>
      <c r="TI175" s="238"/>
      <c r="TJ175" s="126"/>
      <c r="TK175" s="84"/>
      <c r="TL175" s="4"/>
      <c r="TM175" s="4"/>
      <c r="TN175" s="4"/>
      <c r="TO175" s="4"/>
      <c r="TP175" s="192"/>
      <c r="TQ175" s="70"/>
      <c r="TR175" s="87"/>
      <c r="TS175" s="238"/>
      <c r="TT175" s="126"/>
      <c r="TU175" s="84"/>
      <c r="TV175" s="4"/>
      <c r="TW175" s="4"/>
      <c r="TX175" s="4"/>
      <c r="TY175" s="4"/>
      <c r="TZ175" s="192"/>
      <c r="UA175" s="70"/>
      <c r="UB175" s="87"/>
      <c r="UC175" s="238"/>
      <c r="UD175" s="126"/>
      <c r="UE175" s="84"/>
      <c r="UF175" s="4"/>
      <c r="UG175" s="4"/>
      <c r="UH175" s="4"/>
      <c r="UI175" s="4"/>
      <c r="UJ175" s="192"/>
      <c r="UK175" s="70"/>
      <c r="UL175" s="87"/>
      <c r="UM175" s="238"/>
      <c r="UN175" s="126"/>
      <c r="UO175" s="84"/>
      <c r="UP175" s="4"/>
      <c r="UQ175" s="4"/>
      <c r="UR175" s="4"/>
      <c r="US175" s="4"/>
      <c r="UT175" s="192"/>
      <c r="UU175" s="70"/>
      <c r="UV175" s="87"/>
      <c r="UW175" s="238"/>
      <c r="UX175" s="126"/>
      <c r="UY175" s="84"/>
      <c r="UZ175" s="4"/>
      <c r="VA175" s="4"/>
      <c r="VB175" s="4"/>
      <c r="VC175" s="4"/>
      <c r="VD175" s="192"/>
      <c r="VE175" s="70"/>
      <c r="VF175" s="87"/>
      <c r="VG175" s="238"/>
      <c r="VH175" s="126"/>
      <c r="VI175" s="84"/>
      <c r="VJ175" s="4"/>
      <c r="VK175" s="4"/>
      <c r="VL175" s="4"/>
      <c r="VM175" s="4"/>
      <c r="VN175" s="192"/>
      <c r="VO175" s="70"/>
      <c r="VP175" s="87"/>
      <c r="VQ175" s="238"/>
      <c r="VR175" s="126"/>
      <c r="VS175" s="84"/>
      <c r="VT175" s="4"/>
      <c r="VU175" s="4"/>
      <c r="VV175" s="4"/>
      <c r="VW175" s="4"/>
      <c r="VX175" s="192"/>
      <c r="VY175" s="70"/>
      <c r="VZ175" s="87"/>
      <c r="WA175" s="238"/>
      <c r="WB175" s="126"/>
      <c r="WC175" s="84"/>
      <c r="WD175" s="4"/>
      <c r="WE175" s="4"/>
      <c r="WF175" s="4"/>
      <c r="WG175" s="4"/>
      <c r="WH175" s="192"/>
      <c r="WI175" s="70"/>
      <c r="WJ175" s="87"/>
      <c r="WK175" s="238"/>
      <c r="WL175" s="126"/>
      <c r="WM175" s="84"/>
      <c r="WN175" s="4"/>
      <c r="WO175" s="4"/>
      <c r="WP175" s="4"/>
      <c r="WQ175" s="4"/>
      <c r="WR175" s="192"/>
      <c r="WS175" s="70"/>
      <c r="WT175" s="87"/>
      <c r="WU175" s="238"/>
      <c r="WV175" s="126"/>
      <c r="WW175" s="84"/>
      <c r="WX175" s="4"/>
      <c r="WY175" s="4"/>
      <c r="WZ175" s="4"/>
      <c r="XA175" s="4"/>
      <c r="XB175" s="192"/>
      <c r="XC175" s="70"/>
      <c r="XD175" s="87"/>
      <c r="XE175" s="238"/>
      <c r="XF175" s="126"/>
      <c r="XG175" s="84"/>
      <c r="XH175" s="4"/>
      <c r="XI175" s="4"/>
      <c r="XJ175" s="4"/>
      <c r="XK175" s="4"/>
      <c r="XL175" s="192"/>
      <c r="XM175" s="70"/>
      <c r="XN175" s="87"/>
      <c r="XO175" s="238"/>
      <c r="XP175" s="126"/>
      <c r="XQ175" s="84"/>
      <c r="XR175" s="4"/>
      <c r="XS175" s="4"/>
      <c r="XT175" s="4"/>
      <c r="XU175" s="4"/>
      <c r="XV175" s="192"/>
      <c r="XW175" s="70"/>
      <c r="XX175" s="87"/>
      <c r="XY175" s="238"/>
      <c r="XZ175" s="126"/>
      <c r="YA175" s="84"/>
      <c r="YB175" s="4"/>
      <c r="YC175" s="4"/>
      <c r="YD175" s="4"/>
      <c r="YE175" s="4"/>
      <c r="YF175" s="192"/>
      <c r="YG175" s="70"/>
      <c r="YH175" s="87"/>
      <c r="YI175" s="238"/>
      <c r="YJ175" s="126"/>
      <c r="YK175" s="84"/>
      <c r="YL175" s="4"/>
      <c r="YM175" s="4"/>
      <c r="YN175" s="4"/>
      <c r="YO175" s="4"/>
      <c r="YP175" s="192"/>
      <c r="YQ175" s="70"/>
      <c r="YR175" s="87"/>
      <c r="YS175" s="238"/>
      <c r="YT175" s="126"/>
      <c r="YU175" s="84"/>
      <c r="YV175" s="4"/>
      <c r="YW175" s="4"/>
      <c r="YX175" s="4"/>
      <c r="YY175" s="4"/>
      <c r="YZ175" s="192"/>
      <c r="ZA175" s="70"/>
      <c r="ZB175" s="87"/>
      <c r="ZC175" s="238"/>
      <c r="ZD175" s="126"/>
      <c r="ZE175" s="84"/>
      <c r="ZF175" s="4"/>
      <c r="ZG175" s="4"/>
      <c r="ZH175" s="4"/>
      <c r="ZI175" s="4"/>
      <c r="ZJ175" s="192"/>
      <c r="ZK175" s="70"/>
      <c r="ZL175" s="87"/>
      <c r="ZM175" s="238"/>
      <c r="ZN175" s="126"/>
      <c r="ZO175" s="84"/>
      <c r="ZP175" s="4"/>
      <c r="ZQ175" s="4"/>
      <c r="ZR175" s="4"/>
      <c r="ZS175" s="4"/>
      <c r="ZT175" s="192"/>
      <c r="ZU175" s="70"/>
      <c r="ZV175" s="87"/>
      <c r="ZW175" s="238"/>
      <c r="ZX175" s="126"/>
      <c r="ZY175" s="84"/>
      <c r="ZZ175" s="4"/>
      <c r="AAA175" s="4"/>
      <c r="AAB175" s="4"/>
      <c r="AAC175" s="4"/>
      <c r="AAD175" s="192"/>
      <c r="AAE175" s="70"/>
      <c r="AAF175" s="87"/>
      <c r="AAG175" s="238"/>
      <c r="AAH175" s="126"/>
      <c r="AAI175" s="84"/>
      <c r="AAJ175" s="4"/>
      <c r="AAK175" s="4"/>
      <c r="AAL175" s="4"/>
      <c r="AAM175" s="4"/>
      <c r="AAN175" s="192"/>
      <c r="AAO175" s="70"/>
      <c r="AAP175" s="87"/>
      <c r="AAQ175" s="238"/>
      <c r="AAR175" s="126"/>
      <c r="AAS175" s="84"/>
      <c r="AAT175" s="4"/>
      <c r="AAU175" s="4"/>
      <c r="AAV175" s="4"/>
      <c r="AAW175" s="4"/>
      <c r="AAX175" s="192"/>
      <c r="AAY175" s="70"/>
      <c r="AAZ175" s="87"/>
      <c r="ABA175" s="238"/>
      <c r="ABB175" s="126"/>
      <c r="ABC175" s="84"/>
      <c r="ABD175" s="4"/>
      <c r="ABE175" s="4"/>
      <c r="ABF175" s="4"/>
      <c r="ABG175" s="4"/>
      <c r="ABH175" s="192"/>
      <c r="ABI175" s="70"/>
      <c r="ABJ175" s="87"/>
      <c r="ABK175" s="238"/>
      <c r="ABL175" s="126"/>
      <c r="ABM175" s="84"/>
      <c r="ABN175" s="4"/>
      <c r="ABO175" s="4"/>
      <c r="ABP175" s="4"/>
      <c r="ABQ175" s="4"/>
      <c r="ABR175" s="192"/>
      <c r="ABS175" s="70"/>
      <c r="ABT175" s="87"/>
      <c r="ABU175" s="238"/>
      <c r="ABV175" s="126"/>
      <c r="ABW175" s="84"/>
      <c r="ABX175" s="4"/>
      <c r="ABY175" s="4"/>
      <c r="ABZ175" s="4"/>
      <c r="ACA175" s="4"/>
      <c r="ACB175" s="192"/>
      <c r="ACC175" s="70"/>
      <c r="ACD175" s="87"/>
      <c r="ACE175" s="238"/>
      <c r="ACF175" s="126"/>
      <c r="ACG175" s="84"/>
      <c r="ACH175" s="4"/>
      <c r="ACI175" s="4"/>
      <c r="ACJ175" s="4"/>
      <c r="ACK175" s="4"/>
      <c r="ACL175" s="192"/>
      <c r="ACM175" s="70"/>
      <c r="ACN175" s="87"/>
      <c r="ACO175" s="238"/>
      <c r="ACP175" s="126"/>
      <c r="ACQ175" s="84"/>
      <c r="ACR175" s="4"/>
      <c r="ACS175" s="4"/>
      <c r="ACT175" s="4"/>
      <c r="ACU175" s="4"/>
      <c r="ACV175" s="192"/>
      <c r="ACW175" s="70"/>
      <c r="ACX175" s="87"/>
      <c r="ACY175" s="238"/>
      <c r="ACZ175" s="126"/>
      <c r="ADA175" s="84"/>
      <c r="ADB175" s="4"/>
      <c r="ADC175" s="4"/>
      <c r="ADD175" s="4"/>
      <c r="ADE175" s="4"/>
      <c r="ADF175" s="192"/>
      <c r="ADG175" s="70"/>
      <c r="ADH175" s="87"/>
      <c r="ADI175" s="238"/>
      <c r="ADJ175" s="126"/>
      <c r="ADK175" s="84"/>
      <c r="ADL175" s="4"/>
      <c r="ADM175" s="4"/>
      <c r="ADN175" s="4"/>
      <c r="ADO175" s="4"/>
      <c r="ADP175" s="192"/>
      <c r="ADQ175" s="70"/>
      <c r="ADR175" s="87"/>
      <c r="ADS175" s="238"/>
      <c r="ADT175" s="126"/>
      <c r="ADU175" s="84"/>
      <c r="ADV175" s="4"/>
      <c r="ADW175" s="4"/>
      <c r="ADX175" s="4"/>
      <c r="ADY175" s="4"/>
      <c r="ADZ175" s="192"/>
      <c r="AEA175" s="70"/>
      <c r="AEB175" s="87"/>
      <c r="AEC175" s="238"/>
      <c r="AED175" s="126"/>
      <c r="AEE175" s="84"/>
      <c r="AEF175" s="4"/>
      <c r="AEG175" s="4"/>
      <c r="AEH175" s="4"/>
      <c r="AEI175" s="4"/>
      <c r="AEJ175" s="192"/>
      <c r="AEK175" s="70"/>
      <c r="AEL175" s="87"/>
      <c r="AEM175" s="238"/>
      <c r="AEN175" s="126"/>
      <c r="AEO175" s="84"/>
      <c r="AEP175" s="4"/>
      <c r="AEQ175" s="4"/>
      <c r="AER175" s="4"/>
      <c r="AES175" s="4"/>
      <c r="AET175" s="192"/>
      <c r="AEU175" s="70"/>
      <c r="AEV175" s="87"/>
      <c r="AEW175" s="238"/>
      <c r="AEX175" s="126"/>
      <c r="AEY175" s="84"/>
      <c r="AEZ175" s="4"/>
      <c r="AFA175" s="4"/>
      <c r="AFB175" s="4"/>
      <c r="AFC175" s="4"/>
      <c r="AFD175" s="192"/>
      <c r="AFE175" s="70"/>
      <c r="AFF175" s="87"/>
      <c r="AFG175" s="238"/>
      <c r="AFH175" s="126"/>
      <c r="AFI175" s="84"/>
      <c r="AFJ175" s="4"/>
      <c r="AFK175" s="4"/>
      <c r="AFL175" s="4"/>
      <c r="AFM175" s="4"/>
      <c r="AFN175" s="192"/>
      <c r="AFO175" s="70"/>
      <c r="AFP175" s="87"/>
      <c r="AFQ175" s="238"/>
      <c r="AFR175" s="126"/>
      <c r="AFS175" s="84"/>
      <c r="AFT175" s="4"/>
      <c r="AFU175" s="4"/>
      <c r="AFV175" s="4"/>
      <c r="AFW175" s="4"/>
      <c r="AFX175" s="192"/>
      <c r="AFY175" s="70"/>
      <c r="AFZ175" s="87"/>
      <c r="AGA175" s="238"/>
      <c r="AGB175" s="126"/>
      <c r="AGC175" s="84"/>
      <c r="AGD175" s="4"/>
      <c r="AGE175" s="4"/>
      <c r="AGF175" s="4"/>
      <c r="AGG175" s="4"/>
      <c r="AGH175" s="192"/>
      <c r="AGI175" s="70"/>
      <c r="AGJ175" s="87"/>
      <c r="AGK175" s="238"/>
      <c r="AGL175" s="126"/>
      <c r="AGM175" s="84"/>
      <c r="AGN175" s="4"/>
      <c r="AGO175" s="4"/>
      <c r="AGP175" s="4"/>
      <c r="AGQ175" s="4"/>
      <c r="AGR175" s="192"/>
      <c r="AGS175" s="70"/>
      <c r="AGT175" s="87"/>
      <c r="AGU175" s="238"/>
      <c r="AGV175" s="126"/>
      <c r="AGW175" s="84"/>
      <c r="AGX175" s="4"/>
      <c r="AGY175" s="4"/>
      <c r="AGZ175" s="4"/>
      <c r="AHA175" s="4"/>
      <c r="AHB175" s="192"/>
      <c r="AHC175" s="70"/>
      <c r="AHD175" s="87"/>
      <c r="AHE175" s="238"/>
      <c r="AHF175" s="126"/>
      <c r="AHG175" s="84"/>
      <c r="AHH175" s="4"/>
      <c r="AHI175" s="4"/>
      <c r="AHJ175" s="4"/>
      <c r="AHK175" s="4"/>
      <c r="AHL175" s="192"/>
      <c r="AHM175" s="70"/>
      <c r="AHN175" s="87"/>
      <c r="AHO175" s="238"/>
      <c r="AHP175" s="126"/>
      <c r="AHQ175" s="84"/>
      <c r="AHR175" s="4"/>
      <c r="AHS175" s="4"/>
      <c r="AHT175" s="4"/>
      <c r="AHU175" s="4"/>
      <c r="AHV175" s="192"/>
      <c r="AHW175" s="70"/>
      <c r="AHX175" s="87"/>
      <c r="AHY175" s="238"/>
      <c r="AHZ175" s="126"/>
      <c r="AIA175" s="84"/>
      <c r="AIB175" s="4"/>
      <c r="AIC175" s="4"/>
      <c r="AID175" s="4"/>
      <c r="AIE175" s="4"/>
      <c r="AIF175" s="192"/>
      <c r="AIG175" s="70"/>
      <c r="AIH175" s="87"/>
      <c r="AII175" s="238"/>
      <c r="AIJ175" s="126"/>
      <c r="AIK175" s="84"/>
      <c r="AIL175" s="4"/>
      <c r="AIM175" s="4"/>
      <c r="AIN175" s="4"/>
      <c r="AIO175" s="4"/>
      <c r="AIP175" s="192"/>
      <c r="AIQ175" s="70"/>
      <c r="AIR175" s="87"/>
      <c r="AIS175" s="238"/>
      <c r="AIT175" s="126"/>
      <c r="AIU175" s="84"/>
      <c r="AIV175" s="4"/>
      <c r="AIW175" s="4"/>
      <c r="AIX175" s="4"/>
      <c r="AIY175" s="4"/>
      <c r="AIZ175" s="192"/>
      <c r="AJA175" s="70"/>
      <c r="AJB175" s="87"/>
      <c r="AJC175" s="238"/>
      <c r="AJD175" s="126"/>
      <c r="AJE175" s="84"/>
      <c r="AJF175" s="4"/>
      <c r="AJG175" s="4"/>
      <c r="AJH175" s="4"/>
      <c r="AJI175" s="4"/>
      <c r="AJJ175" s="192"/>
      <c r="AJK175" s="70"/>
      <c r="AJL175" s="87"/>
      <c r="AJM175" s="238"/>
      <c r="AJN175" s="126"/>
      <c r="AJO175" s="84"/>
      <c r="AJP175" s="4"/>
      <c r="AJQ175" s="4"/>
      <c r="AJR175" s="4"/>
      <c r="AJS175" s="4"/>
      <c r="AJT175" s="192"/>
      <c r="AJU175" s="70"/>
      <c r="AJV175" s="87"/>
      <c r="AJW175" s="238"/>
      <c r="AJX175" s="126"/>
      <c r="AJY175" s="84"/>
      <c r="AJZ175" s="4"/>
      <c r="AKA175" s="4"/>
      <c r="AKB175" s="4"/>
      <c r="AKC175" s="4"/>
      <c r="AKD175" s="192"/>
      <c r="AKE175" s="70"/>
      <c r="AKF175" s="87"/>
      <c r="AKG175" s="238"/>
      <c r="AKH175" s="126"/>
      <c r="AKI175" s="84"/>
      <c r="AKJ175" s="4"/>
      <c r="AKK175" s="4"/>
      <c r="AKL175" s="4"/>
      <c r="AKM175" s="4"/>
      <c r="AKN175" s="192"/>
      <c r="AKO175" s="70"/>
      <c r="AKP175" s="87"/>
      <c r="AKQ175" s="238"/>
      <c r="AKR175" s="126"/>
      <c r="AKS175" s="84"/>
      <c r="AKT175" s="4"/>
      <c r="AKU175" s="4"/>
      <c r="AKV175" s="4"/>
      <c r="AKW175" s="4"/>
      <c r="AKX175" s="192"/>
      <c r="AKY175" s="70"/>
      <c r="AKZ175" s="87"/>
      <c r="ALA175" s="238"/>
      <c r="ALB175" s="126"/>
      <c r="ALC175" s="84"/>
      <c r="ALD175" s="4"/>
      <c r="ALE175" s="4"/>
      <c r="ALF175" s="4"/>
      <c r="ALG175" s="4"/>
      <c r="ALH175" s="192"/>
      <c r="ALI175" s="70"/>
      <c r="ALJ175" s="87"/>
      <c r="ALK175" s="238"/>
      <c r="ALL175" s="126"/>
      <c r="ALM175" s="84"/>
      <c r="ALN175" s="4"/>
      <c r="ALO175" s="4"/>
      <c r="ALP175" s="4"/>
      <c r="ALQ175" s="4"/>
      <c r="ALR175" s="192"/>
      <c r="ALS175" s="70"/>
      <c r="ALT175" s="87"/>
      <c r="ALU175" s="238"/>
      <c r="ALV175" s="126"/>
      <c r="ALW175" s="84"/>
      <c r="ALX175" s="4"/>
      <c r="ALY175" s="4"/>
      <c r="ALZ175" s="4"/>
      <c r="AMA175" s="4"/>
      <c r="AMB175" s="192"/>
      <c r="AMC175" s="70"/>
      <c r="AMD175" s="87"/>
      <c r="AME175" s="238"/>
      <c r="AMF175" s="126"/>
      <c r="AMG175" s="84"/>
      <c r="AMH175" s="4"/>
      <c r="AMI175" s="4"/>
      <c r="AMJ175" s="4"/>
      <c r="AMK175" s="4"/>
      <c r="AML175" s="192"/>
      <c r="AMM175" s="70"/>
      <c r="AMN175" s="87"/>
      <c r="AMO175" s="238"/>
      <c r="AMP175" s="126"/>
      <c r="AMQ175" s="84"/>
      <c r="AMR175" s="4"/>
      <c r="AMS175" s="4"/>
      <c r="AMT175" s="4"/>
      <c r="AMU175" s="4"/>
      <c r="AMV175" s="192"/>
      <c r="AMW175" s="70"/>
      <c r="AMX175" s="87"/>
      <c r="AMY175" s="238"/>
      <c r="AMZ175" s="126"/>
      <c r="ANA175" s="84"/>
      <c r="ANB175" s="4"/>
      <c r="ANC175" s="4"/>
      <c r="AND175" s="4"/>
      <c r="ANE175" s="4"/>
      <c r="ANF175" s="192"/>
      <c r="ANG175" s="70"/>
      <c r="ANH175" s="87"/>
      <c r="ANI175" s="238"/>
      <c r="ANJ175" s="126"/>
      <c r="ANK175" s="84"/>
      <c r="ANL175" s="4"/>
      <c r="ANM175" s="4"/>
      <c r="ANN175" s="4"/>
      <c r="ANO175" s="4"/>
      <c r="ANP175" s="192"/>
      <c r="ANQ175" s="70"/>
      <c r="ANR175" s="87"/>
      <c r="ANS175" s="238"/>
      <c r="ANT175" s="126"/>
      <c r="ANU175" s="84"/>
      <c r="ANV175" s="4"/>
      <c r="ANW175" s="4"/>
      <c r="ANX175" s="4"/>
      <c r="ANY175" s="4"/>
      <c r="ANZ175" s="192"/>
      <c r="AOA175" s="70"/>
      <c r="AOB175" s="87"/>
      <c r="AOC175" s="238"/>
      <c r="AOD175" s="126"/>
      <c r="AOE175" s="84"/>
      <c r="AOF175" s="4"/>
      <c r="AOG175" s="4"/>
      <c r="AOH175" s="4"/>
      <c r="AOI175" s="4"/>
      <c r="AOJ175" s="192"/>
      <c r="AOK175" s="70"/>
      <c r="AOL175" s="87"/>
      <c r="AOM175" s="238"/>
      <c r="AON175" s="126"/>
      <c r="AOO175" s="84"/>
      <c r="AOP175" s="4"/>
      <c r="AOQ175" s="4"/>
      <c r="AOR175" s="4"/>
      <c r="AOS175" s="4"/>
      <c r="AOT175" s="192"/>
      <c r="AOU175" s="70"/>
      <c r="AOV175" s="87"/>
      <c r="AOW175" s="238"/>
      <c r="AOX175" s="126"/>
      <c r="AOY175" s="84"/>
      <c r="AOZ175" s="4"/>
      <c r="APA175" s="4"/>
      <c r="APB175" s="4"/>
      <c r="APC175" s="4"/>
      <c r="APD175" s="192"/>
      <c r="APE175" s="70"/>
      <c r="APF175" s="87"/>
      <c r="APG175" s="238"/>
      <c r="APH175" s="126"/>
      <c r="API175" s="84"/>
      <c r="APJ175" s="4"/>
      <c r="APK175" s="4"/>
      <c r="APL175" s="4"/>
      <c r="APM175" s="4"/>
      <c r="APN175" s="192"/>
      <c r="APO175" s="70"/>
      <c r="APP175" s="87"/>
      <c r="APQ175" s="238"/>
      <c r="APR175" s="126"/>
      <c r="APS175" s="84"/>
      <c r="APT175" s="4"/>
      <c r="APU175" s="4"/>
      <c r="APV175" s="4"/>
      <c r="APW175" s="4"/>
      <c r="APX175" s="192"/>
      <c r="APY175" s="70"/>
      <c r="APZ175" s="87"/>
      <c r="AQA175" s="238"/>
      <c r="AQB175" s="126"/>
      <c r="AQC175" s="84"/>
      <c r="AQD175" s="4"/>
      <c r="AQE175" s="4"/>
      <c r="AQF175" s="4"/>
      <c r="AQG175" s="4"/>
      <c r="AQH175" s="192"/>
      <c r="AQI175" s="70"/>
      <c r="AQJ175" s="87"/>
      <c r="AQK175" s="238"/>
      <c r="AQL175" s="126"/>
      <c r="AQM175" s="84"/>
      <c r="AQN175" s="4"/>
      <c r="AQO175" s="4"/>
      <c r="AQP175" s="4"/>
      <c r="AQQ175" s="4"/>
      <c r="AQR175" s="192"/>
      <c r="AQS175" s="70"/>
      <c r="AQT175" s="87"/>
      <c r="AQU175" s="238"/>
      <c r="AQV175" s="126"/>
      <c r="AQW175" s="84"/>
      <c r="AQX175" s="4"/>
      <c r="AQY175" s="4"/>
      <c r="AQZ175" s="4"/>
      <c r="ARA175" s="4"/>
      <c r="ARB175" s="192"/>
      <c r="ARC175" s="70"/>
      <c r="ARD175" s="87"/>
      <c r="ARE175" s="238"/>
      <c r="ARF175" s="126"/>
      <c r="ARG175" s="84"/>
      <c r="ARH175" s="4"/>
      <c r="ARI175" s="4"/>
      <c r="ARJ175" s="4"/>
      <c r="ARK175" s="4"/>
      <c r="ARL175" s="192"/>
      <c r="ARM175" s="70"/>
      <c r="ARN175" s="87"/>
      <c r="ARO175" s="238"/>
      <c r="ARP175" s="126"/>
      <c r="ARQ175" s="84"/>
      <c r="ARR175" s="4"/>
      <c r="ARS175" s="4"/>
      <c r="ART175" s="4"/>
      <c r="ARU175" s="4"/>
      <c r="ARV175" s="192"/>
      <c r="ARW175" s="70"/>
      <c r="ARX175" s="87"/>
      <c r="ARY175" s="238"/>
      <c r="ARZ175" s="126"/>
      <c r="ASA175" s="84"/>
      <c r="ASB175" s="4"/>
      <c r="ASC175" s="4"/>
      <c r="ASD175" s="4"/>
      <c r="ASE175" s="4"/>
      <c r="ASF175" s="192"/>
      <c r="ASG175" s="70"/>
      <c r="ASH175" s="87"/>
      <c r="ASI175" s="238"/>
      <c r="ASJ175" s="126"/>
      <c r="ASK175" s="84"/>
      <c r="ASL175" s="4"/>
      <c r="ASM175" s="4"/>
      <c r="ASN175" s="4"/>
      <c r="ASO175" s="4"/>
      <c r="ASP175" s="192"/>
      <c r="ASQ175" s="70"/>
      <c r="ASR175" s="87"/>
      <c r="ASS175" s="238"/>
      <c r="AST175" s="126"/>
      <c r="ASU175" s="84"/>
      <c r="ASV175" s="4"/>
      <c r="ASW175" s="4"/>
      <c r="ASX175" s="4"/>
      <c r="ASY175" s="4"/>
      <c r="ASZ175" s="192"/>
      <c r="ATA175" s="70"/>
      <c r="ATB175" s="87"/>
      <c r="ATC175" s="238"/>
      <c r="ATD175" s="126"/>
      <c r="ATE175" s="84"/>
      <c r="ATF175" s="4"/>
      <c r="ATG175" s="4"/>
      <c r="ATH175" s="4"/>
      <c r="ATI175" s="4"/>
      <c r="ATJ175" s="192"/>
      <c r="ATK175" s="70"/>
      <c r="ATL175" s="87"/>
      <c r="ATM175" s="238"/>
      <c r="ATN175" s="126"/>
      <c r="ATO175" s="84"/>
      <c r="ATP175" s="4"/>
      <c r="ATQ175" s="4"/>
      <c r="ATR175" s="4"/>
      <c r="ATS175" s="4"/>
      <c r="ATT175" s="192"/>
      <c r="ATU175" s="70"/>
      <c r="ATV175" s="87"/>
      <c r="ATW175" s="238"/>
      <c r="ATX175" s="126"/>
      <c r="ATY175" s="84"/>
      <c r="ATZ175" s="4"/>
      <c r="AUA175" s="4"/>
      <c r="AUB175" s="4"/>
      <c r="AUC175" s="4"/>
      <c r="AUD175" s="192"/>
      <c r="AUE175" s="70"/>
      <c r="AUF175" s="87"/>
      <c r="AUG175" s="238"/>
      <c r="AUH175" s="126"/>
      <c r="AUI175" s="84"/>
      <c r="AUJ175" s="4"/>
      <c r="AUK175" s="4"/>
      <c r="AUL175" s="4"/>
      <c r="AUM175" s="4"/>
      <c r="AUN175" s="192"/>
      <c r="AUO175" s="70"/>
      <c r="AUP175" s="87"/>
      <c r="AUQ175" s="238"/>
      <c r="AUR175" s="126"/>
      <c r="AUS175" s="84"/>
      <c r="AUT175" s="4"/>
      <c r="AUU175" s="4"/>
      <c r="AUV175" s="4"/>
      <c r="AUW175" s="4"/>
      <c r="AUX175" s="192"/>
      <c r="AUY175" s="70"/>
      <c r="AUZ175" s="87"/>
      <c r="AVA175" s="238"/>
      <c r="AVB175" s="126"/>
      <c r="AVC175" s="84"/>
      <c r="AVD175" s="4"/>
      <c r="AVE175" s="4"/>
      <c r="AVF175" s="4"/>
      <c r="AVG175" s="4"/>
      <c r="AVH175" s="192"/>
      <c r="AVI175" s="70"/>
      <c r="AVJ175" s="87"/>
      <c r="AVK175" s="238"/>
      <c r="AVL175" s="126"/>
      <c r="AVM175" s="84"/>
      <c r="AVN175" s="4"/>
      <c r="AVO175" s="4"/>
      <c r="AVP175" s="4"/>
      <c r="AVQ175" s="4"/>
      <c r="AVR175" s="192"/>
      <c r="AVS175" s="70"/>
      <c r="AVT175" s="87"/>
      <c r="AVU175" s="238"/>
      <c r="AVV175" s="126"/>
      <c r="AVW175" s="84"/>
      <c r="AVX175" s="4"/>
      <c r="AVY175" s="4"/>
      <c r="AVZ175" s="4"/>
      <c r="AWA175" s="4"/>
      <c r="AWB175" s="192"/>
      <c r="AWC175" s="70"/>
      <c r="AWD175" s="87"/>
      <c r="AWE175" s="238"/>
      <c r="AWF175" s="126"/>
      <c r="AWG175" s="84"/>
      <c r="AWH175" s="4"/>
      <c r="AWI175" s="4"/>
      <c r="AWJ175" s="4"/>
      <c r="AWK175" s="4"/>
      <c r="AWL175" s="192"/>
      <c r="AWM175" s="70"/>
      <c r="AWN175" s="87"/>
      <c r="AWO175" s="238"/>
      <c r="AWP175" s="126"/>
      <c r="AWQ175" s="84"/>
      <c r="AWR175" s="4"/>
      <c r="AWS175" s="4"/>
      <c r="AWT175" s="4"/>
      <c r="AWU175" s="4"/>
      <c r="AWV175" s="192"/>
      <c r="AWW175" s="70"/>
      <c r="AWX175" s="87"/>
      <c r="AWY175" s="238"/>
      <c r="AWZ175" s="126"/>
      <c r="AXA175" s="84"/>
      <c r="AXB175" s="4"/>
      <c r="AXC175" s="4"/>
      <c r="AXD175" s="4"/>
      <c r="AXE175" s="4"/>
      <c r="AXF175" s="192"/>
      <c r="AXG175" s="70"/>
      <c r="AXH175" s="87"/>
      <c r="AXI175" s="238"/>
      <c r="AXJ175" s="126"/>
      <c r="AXK175" s="84"/>
      <c r="AXL175" s="4"/>
      <c r="AXM175" s="4"/>
      <c r="AXN175" s="4"/>
      <c r="AXO175" s="4"/>
      <c r="AXP175" s="192"/>
      <c r="AXQ175" s="70"/>
      <c r="AXR175" s="87"/>
      <c r="AXS175" s="238"/>
      <c r="AXT175" s="126"/>
      <c r="AXU175" s="84"/>
      <c r="AXV175" s="4"/>
      <c r="AXW175" s="4"/>
      <c r="AXX175" s="4"/>
      <c r="AXY175" s="4"/>
      <c r="AXZ175" s="192"/>
      <c r="AYA175" s="70"/>
      <c r="AYB175" s="87"/>
      <c r="AYC175" s="238"/>
      <c r="AYD175" s="126"/>
      <c r="AYE175" s="84"/>
      <c r="AYF175" s="4"/>
      <c r="AYG175" s="4"/>
      <c r="AYH175" s="4"/>
      <c r="AYI175" s="4"/>
      <c r="AYJ175" s="192"/>
      <c r="AYK175" s="70"/>
      <c r="AYL175" s="87"/>
      <c r="AYM175" s="238"/>
      <c r="AYN175" s="126"/>
      <c r="AYO175" s="84"/>
      <c r="AYP175" s="4"/>
      <c r="AYQ175" s="4"/>
      <c r="AYR175" s="4"/>
      <c r="AYS175" s="4"/>
      <c r="AYT175" s="192"/>
      <c r="AYU175" s="70"/>
      <c r="AYV175" s="87"/>
      <c r="AYW175" s="238"/>
      <c r="AYX175" s="126"/>
      <c r="AYY175" s="84"/>
      <c r="AYZ175" s="4"/>
      <c r="AZA175" s="4"/>
      <c r="AZB175" s="4"/>
      <c r="AZC175" s="4"/>
      <c r="AZD175" s="192"/>
      <c r="AZE175" s="70"/>
      <c r="AZF175" s="87"/>
      <c r="AZG175" s="238"/>
      <c r="AZH175" s="126"/>
      <c r="AZI175" s="84"/>
      <c r="AZJ175" s="4"/>
      <c r="AZK175" s="4"/>
      <c r="AZL175" s="4"/>
      <c r="AZM175" s="4"/>
      <c r="AZN175" s="192"/>
      <c r="AZO175" s="70"/>
      <c r="AZP175" s="87"/>
      <c r="AZQ175" s="238"/>
      <c r="AZR175" s="126"/>
      <c r="AZS175" s="84"/>
      <c r="AZT175" s="4"/>
      <c r="AZU175" s="4"/>
      <c r="AZV175" s="4"/>
      <c r="AZW175" s="4"/>
      <c r="AZX175" s="192"/>
      <c r="AZY175" s="70"/>
      <c r="AZZ175" s="87"/>
      <c r="BAA175" s="238"/>
      <c r="BAB175" s="126"/>
      <c r="BAC175" s="84"/>
      <c r="BAD175" s="4"/>
      <c r="BAE175" s="4"/>
      <c r="BAF175" s="4"/>
      <c r="BAG175" s="4"/>
      <c r="BAH175" s="192"/>
      <c r="BAI175" s="70"/>
      <c r="BAJ175" s="87"/>
      <c r="BAK175" s="238"/>
      <c r="BAL175" s="126"/>
      <c r="BAM175" s="84"/>
      <c r="BAN175" s="4"/>
      <c r="BAO175" s="4"/>
      <c r="BAP175" s="4"/>
      <c r="BAQ175" s="4"/>
      <c r="BAR175" s="192"/>
      <c r="BAS175" s="70"/>
      <c r="BAT175" s="87"/>
      <c r="BAU175" s="238"/>
      <c r="BAV175" s="126"/>
      <c r="BAW175" s="84"/>
      <c r="BAX175" s="4"/>
      <c r="BAY175" s="4"/>
      <c r="BAZ175" s="4"/>
      <c r="BBA175" s="4"/>
      <c r="BBB175" s="192"/>
      <c r="BBC175" s="70"/>
      <c r="BBD175" s="87"/>
      <c r="BBE175" s="238"/>
      <c r="BBF175" s="126"/>
      <c r="BBG175" s="84"/>
      <c r="BBH175" s="4"/>
      <c r="BBI175" s="4"/>
      <c r="BBJ175" s="4"/>
      <c r="BBK175" s="4"/>
      <c r="BBL175" s="192"/>
      <c r="BBM175" s="70"/>
      <c r="BBN175" s="87"/>
      <c r="BBO175" s="238"/>
      <c r="BBP175" s="126"/>
      <c r="BBQ175" s="84"/>
      <c r="BBR175" s="4"/>
      <c r="BBS175" s="4"/>
      <c r="BBT175" s="4"/>
      <c r="BBU175" s="4"/>
      <c r="BBV175" s="192"/>
      <c r="BBW175" s="70"/>
      <c r="BBX175" s="87"/>
      <c r="BBY175" s="238"/>
      <c r="BBZ175" s="126"/>
      <c r="BCA175" s="84"/>
      <c r="BCB175" s="4"/>
      <c r="BCC175" s="4"/>
      <c r="BCD175" s="4"/>
      <c r="BCE175" s="4"/>
      <c r="BCF175" s="192"/>
      <c r="BCG175" s="70"/>
      <c r="BCH175" s="87"/>
      <c r="BCI175" s="238"/>
      <c r="BCJ175" s="126"/>
      <c r="BCK175" s="84"/>
      <c r="BCL175" s="4"/>
      <c r="BCM175" s="4"/>
      <c r="BCN175" s="4"/>
      <c r="BCO175" s="4"/>
      <c r="BCP175" s="192"/>
      <c r="BCQ175" s="70"/>
      <c r="BCR175" s="87"/>
      <c r="BCS175" s="238"/>
      <c r="BCT175" s="126"/>
      <c r="BCU175" s="84"/>
      <c r="BCV175" s="4"/>
      <c r="BCW175" s="4"/>
      <c r="BCX175" s="4"/>
      <c r="BCY175" s="4"/>
      <c r="BCZ175" s="192"/>
      <c r="BDA175" s="70"/>
      <c r="BDB175" s="87"/>
      <c r="BDC175" s="238"/>
      <c r="BDD175" s="126"/>
      <c r="BDE175" s="84"/>
      <c r="BDF175" s="4"/>
      <c r="BDG175" s="4"/>
      <c r="BDH175" s="4"/>
      <c r="BDI175" s="4"/>
      <c r="BDJ175" s="192"/>
      <c r="BDK175" s="70"/>
      <c r="BDL175" s="87"/>
      <c r="BDM175" s="238"/>
      <c r="BDN175" s="126"/>
      <c r="BDO175" s="84"/>
      <c r="BDP175" s="4"/>
      <c r="BDQ175" s="4"/>
      <c r="BDR175" s="4"/>
      <c r="BDS175" s="4"/>
      <c r="BDT175" s="192"/>
      <c r="BDU175" s="70"/>
      <c r="BDV175" s="87"/>
      <c r="BDW175" s="238"/>
      <c r="BDX175" s="126"/>
      <c r="BDY175" s="84"/>
      <c r="BDZ175" s="4"/>
      <c r="BEA175" s="4"/>
      <c r="BEB175" s="4"/>
      <c r="BEC175" s="4"/>
      <c r="BED175" s="192"/>
      <c r="BEE175" s="70"/>
      <c r="BEF175" s="87"/>
      <c r="BEG175" s="238"/>
      <c r="BEH175" s="126"/>
      <c r="BEI175" s="84"/>
      <c r="BEJ175" s="4"/>
      <c r="BEK175" s="4"/>
      <c r="BEL175" s="4"/>
      <c r="BEM175" s="4"/>
      <c r="BEN175" s="192"/>
      <c r="BEO175" s="70"/>
      <c r="BEP175" s="87"/>
      <c r="BEQ175" s="238"/>
      <c r="BER175" s="126"/>
      <c r="BES175" s="84"/>
      <c r="BET175" s="4"/>
      <c r="BEU175" s="4"/>
      <c r="BEV175" s="4"/>
      <c r="BEW175" s="4"/>
      <c r="BEX175" s="192"/>
      <c r="BEY175" s="70"/>
      <c r="BEZ175" s="87"/>
      <c r="BFA175" s="238"/>
      <c r="BFB175" s="126"/>
      <c r="BFC175" s="84"/>
      <c r="BFD175" s="4"/>
      <c r="BFE175" s="4"/>
      <c r="BFF175" s="4"/>
      <c r="BFG175" s="4"/>
      <c r="BFH175" s="192"/>
      <c r="BFI175" s="70"/>
      <c r="BFJ175" s="87"/>
      <c r="BFK175" s="238"/>
      <c r="BFL175" s="126"/>
      <c r="BFM175" s="84"/>
      <c r="BFN175" s="4"/>
      <c r="BFO175" s="4"/>
      <c r="BFP175" s="4"/>
      <c r="BFQ175" s="4"/>
      <c r="BFR175" s="192"/>
      <c r="BFS175" s="70"/>
      <c r="BFT175" s="87"/>
      <c r="BFU175" s="238"/>
      <c r="BFV175" s="126"/>
      <c r="BFW175" s="84"/>
      <c r="BFX175" s="4"/>
      <c r="BFY175" s="4"/>
      <c r="BFZ175" s="4"/>
      <c r="BGA175" s="4"/>
      <c r="BGB175" s="192"/>
      <c r="BGC175" s="70"/>
      <c r="BGD175" s="87"/>
      <c r="BGE175" s="238"/>
      <c r="BGF175" s="126"/>
      <c r="BGG175" s="84"/>
      <c r="BGH175" s="4"/>
      <c r="BGI175" s="4"/>
      <c r="BGJ175" s="4"/>
      <c r="BGK175" s="4"/>
      <c r="BGL175" s="192"/>
      <c r="BGM175" s="70"/>
      <c r="BGN175" s="87"/>
      <c r="BGO175" s="238"/>
      <c r="BGP175" s="126"/>
      <c r="BGQ175" s="84"/>
      <c r="BGR175" s="4"/>
      <c r="BGS175" s="4"/>
      <c r="BGT175" s="4"/>
      <c r="BGU175" s="4"/>
      <c r="BGV175" s="192"/>
      <c r="BGW175" s="70"/>
      <c r="BGX175" s="87"/>
      <c r="BGY175" s="238"/>
      <c r="BGZ175" s="126"/>
      <c r="BHA175" s="84"/>
      <c r="BHB175" s="4"/>
      <c r="BHC175" s="4"/>
      <c r="BHD175" s="4"/>
      <c r="BHE175" s="4"/>
      <c r="BHF175" s="192"/>
      <c r="BHG175" s="70"/>
      <c r="BHH175" s="87"/>
      <c r="BHI175" s="238"/>
      <c r="BHJ175" s="126"/>
      <c r="BHK175" s="84"/>
      <c r="BHL175" s="4"/>
      <c r="BHM175" s="4"/>
      <c r="BHN175" s="4"/>
      <c r="BHO175" s="4"/>
      <c r="BHP175" s="192"/>
      <c r="BHQ175" s="70"/>
      <c r="BHR175" s="87"/>
      <c r="BHS175" s="238"/>
      <c r="BHT175" s="126"/>
      <c r="BHU175" s="84"/>
      <c r="BHV175" s="4"/>
      <c r="BHW175" s="4"/>
      <c r="BHX175" s="4"/>
      <c r="BHY175" s="4"/>
      <c r="BHZ175" s="192"/>
      <c r="BIA175" s="70"/>
      <c r="BIB175" s="87"/>
      <c r="BIC175" s="238"/>
      <c r="BID175" s="126"/>
      <c r="BIE175" s="84"/>
      <c r="BIF175" s="4"/>
      <c r="BIG175" s="4"/>
      <c r="BIH175" s="4"/>
      <c r="BII175" s="4"/>
      <c r="BIJ175" s="192"/>
      <c r="BIK175" s="70"/>
      <c r="BIL175" s="87"/>
      <c r="BIM175" s="238"/>
      <c r="BIN175" s="126"/>
      <c r="BIO175" s="84"/>
      <c r="BIP175" s="4"/>
      <c r="BIQ175" s="4"/>
      <c r="BIR175" s="4"/>
      <c r="BIS175" s="4"/>
      <c r="BIT175" s="192"/>
      <c r="BIU175" s="70"/>
      <c r="BIV175" s="87"/>
      <c r="BIW175" s="238"/>
      <c r="BIX175" s="126"/>
      <c r="BIY175" s="84"/>
      <c r="BIZ175" s="4"/>
      <c r="BJA175" s="4"/>
      <c r="BJB175" s="4"/>
      <c r="BJC175" s="4"/>
      <c r="BJD175" s="192"/>
      <c r="BJE175" s="70"/>
      <c r="BJF175" s="87"/>
      <c r="BJG175" s="238"/>
      <c r="BJH175" s="126"/>
      <c r="BJI175" s="84"/>
      <c r="BJJ175" s="4"/>
      <c r="BJK175" s="4"/>
      <c r="BJL175" s="4"/>
      <c r="BJM175" s="4"/>
      <c r="BJN175" s="192"/>
      <c r="BJO175" s="70"/>
      <c r="BJP175" s="87"/>
      <c r="BJQ175" s="238"/>
      <c r="BJR175" s="126"/>
      <c r="BJS175" s="84"/>
      <c r="BJT175" s="4"/>
      <c r="BJU175" s="4"/>
      <c r="BJV175" s="4"/>
      <c r="BJW175" s="4"/>
      <c r="BJX175" s="192"/>
      <c r="BJY175" s="70"/>
      <c r="BJZ175" s="87"/>
      <c r="BKA175" s="238"/>
      <c r="BKB175" s="126"/>
      <c r="BKC175" s="84"/>
      <c r="BKD175" s="4"/>
      <c r="BKE175" s="4"/>
      <c r="BKF175" s="4"/>
      <c r="BKG175" s="4"/>
      <c r="BKH175" s="192"/>
      <c r="BKI175" s="70"/>
      <c r="BKJ175" s="87"/>
      <c r="BKK175" s="238"/>
      <c r="BKL175" s="126"/>
      <c r="BKM175" s="84"/>
      <c r="BKN175" s="4"/>
      <c r="BKO175" s="4"/>
      <c r="BKP175" s="4"/>
      <c r="BKQ175" s="4"/>
      <c r="BKR175" s="192"/>
      <c r="BKS175" s="70"/>
      <c r="BKT175" s="87"/>
      <c r="BKU175" s="238"/>
      <c r="BKV175" s="126"/>
      <c r="BKW175" s="84"/>
      <c r="BKX175" s="4"/>
      <c r="BKY175" s="4"/>
      <c r="BKZ175" s="4"/>
      <c r="BLA175" s="4"/>
      <c r="BLB175" s="192"/>
      <c r="BLC175" s="70"/>
      <c r="BLD175" s="87"/>
      <c r="BLE175" s="238"/>
      <c r="BLF175" s="126"/>
      <c r="BLG175" s="84"/>
      <c r="BLH175" s="4"/>
      <c r="BLI175" s="4"/>
      <c r="BLJ175" s="4"/>
      <c r="BLK175" s="4"/>
      <c r="BLL175" s="192"/>
      <c r="BLM175" s="70"/>
      <c r="BLN175" s="87"/>
      <c r="BLO175" s="238"/>
      <c r="BLP175" s="126"/>
      <c r="BLQ175" s="84"/>
      <c r="BLR175" s="4"/>
      <c r="BLS175" s="4"/>
      <c r="BLT175" s="4"/>
      <c r="BLU175" s="4"/>
      <c r="BLV175" s="192"/>
      <c r="BLW175" s="70"/>
      <c r="BLX175" s="87"/>
      <c r="BLY175" s="238"/>
      <c r="BLZ175" s="126"/>
      <c r="BMA175" s="84"/>
      <c r="BMB175" s="4"/>
      <c r="BMC175" s="4"/>
      <c r="BMD175" s="4"/>
      <c r="BME175" s="4"/>
      <c r="BMF175" s="192"/>
      <c r="BMG175" s="70"/>
      <c r="BMH175" s="87"/>
      <c r="BMI175" s="238"/>
      <c r="BMJ175" s="126"/>
      <c r="BMK175" s="84"/>
      <c r="BML175" s="4"/>
      <c r="BMM175" s="4"/>
      <c r="BMN175" s="4"/>
      <c r="BMO175" s="4"/>
      <c r="BMP175" s="192"/>
      <c r="BMQ175" s="70"/>
      <c r="BMR175" s="87"/>
      <c r="BMS175" s="238"/>
      <c r="BMT175" s="126"/>
      <c r="BMU175" s="84"/>
      <c r="BMV175" s="4"/>
      <c r="BMW175" s="4"/>
      <c r="BMX175" s="4"/>
      <c r="BMY175" s="4"/>
      <c r="BMZ175" s="192"/>
      <c r="BNA175" s="70"/>
      <c r="BNB175" s="87"/>
      <c r="BNC175" s="238"/>
      <c r="BND175" s="126"/>
      <c r="BNE175" s="84"/>
      <c r="BNF175" s="4"/>
      <c r="BNG175" s="4"/>
      <c r="BNH175" s="4"/>
      <c r="BNI175" s="4"/>
      <c r="BNJ175" s="192"/>
      <c r="BNK175" s="70"/>
      <c r="BNL175" s="87"/>
      <c r="BNM175" s="238"/>
      <c r="BNN175" s="126"/>
      <c r="BNO175" s="84"/>
      <c r="BNP175" s="4"/>
      <c r="BNQ175" s="4"/>
      <c r="BNR175" s="4"/>
      <c r="BNS175" s="4"/>
      <c r="BNT175" s="192"/>
      <c r="BNU175" s="70"/>
      <c r="BNV175" s="87"/>
      <c r="BNW175" s="238"/>
      <c r="BNX175" s="126"/>
      <c r="BNY175" s="84"/>
      <c r="BNZ175" s="4"/>
      <c r="BOA175" s="4"/>
      <c r="BOB175" s="4"/>
      <c r="BOC175" s="4"/>
      <c r="BOD175" s="192"/>
      <c r="BOE175" s="70"/>
      <c r="BOF175" s="87"/>
      <c r="BOG175" s="238"/>
      <c r="BOH175" s="126"/>
      <c r="BOI175" s="84"/>
      <c r="BOJ175" s="4"/>
      <c r="BOK175" s="4"/>
      <c r="BOL175" s="4"/>
      <c r="BOM175" s="4"/>
      <c r="BON175" s="192"/>
      <c r="BOO175" s="70"/>
      <c r="BOP175" s="87"/>
      <c r="BOQ175" s="238"/>
      <c r="BOR175" s="126"/>
      <c r="BOS175" s="84"/>
      <c r="BOT175" s="4"/>
      <c r="BOU175" s="4"/>
      <c r="BOV175" s="4"/>
      <c r="BOW175" s="4"/>
      <c r="BOX175" s="192"/>
      <c r="BOY175" s="70"/>
      <c r="BOZ175" s="87"/>
      <c r="BPA175" s="238"/>
      <c r="BPB175" s="126"/>
      <c r="BPC175" s="84"/>
      <c r="BPD175" s="4"/>
      <c r="BPE175" s="4"/>
      <c r="BPF175" s="4"/>
      <c r="BPG175" s="4"/>
      <c r="BPH175" s="192"/>
      <c r="BPI175" s="70"/>
      <c r="BPJ175" s="87"/>
      <c r="BPK175" s="238"/>
      <c r="BPL175" s="126"/>
      <c r="BPM175" s="84"/>
      <c r="BPN175" s="4"/>
      <c r="BPO175" s="4"/>
      <c r="BPP175" s="4"/>
      <c r="BPQ175" s="4"/>
      <c r="BPR175" s="192"/>
      <c r="BPS175" s="70"/>
      <c r="BPT175" s="87"/>
      <c r="BPU175" s="238"/>
      <c r="BPV175" s="126"/>
      <c r="BPW175" s="84"/>
      <c r="BPX175" s="4"/>
      <c r="BPY175" s="4"/>
      <c r="BPZ175" s="4"/>
      <c r="BQA175" s="4"/>
      <c r="BQB175" s="192"/>
      <c r="BQC175" s="70"/>
      <c r="BQD175" s="87"/>
      <c r="BQE175" s="238"/>
      <c r="BQF175" s="126"/>
      <c r="BQG175" s="84"/>
      <c r="BQH175" s="4"/>
      <c r="BQI175" s="4"/>
      <c r="BQJ175" s="4"/>
      <c r="BQK175" s="4"/>
      <c r="BQL175" s="192"/>
      <c r="BQM175" s="70"/>
      <c r="BQN175" s="87"/>
      <c r="BQO175" s="238"/>
      <c r="BQP175" s="126"/>
      <c r="BQQ175" s="84"/>
      <c r="BQR175" s="4"/>
      <c r="BQS175" s="4"/>
      <c r="BQT175" s="4"/>
      <c r="BQU175" s="4"/>
      <c r="BQV175" s="192"/>
      <c r="BQW175" s="70"/>
      <c r="BQX175" s="87"/>
      <c r="BQY175" s="238"/>
      <c r="BQZ175" s="126"/>
      <c r="BRA175" s="84"/>
      <c r="BRB175" s="4"/>
      <c r="BRC175" s="4"/>
      <c r="BRD175" s="4"/>
      <c r="BRE175" s="4"/>
      <c r="BRF175" s="192"/>
      <c r="BRG175" s="70"/>
      <c r="BRH175" s="87"/>
      <c r="BRI175" s="238"/>
      <c r="BRJ175" s="126"/>
      <c r="BRK175" s="84"/>
      <c r="BRL175" s="4"/>
      <c r="BRM175" s="4"/>
      <c r="BRN175" s="4"/>
      <c r="BRO175" s="4"/>
      <c r="BRP175" s="192"/>
      <c r="BRQ175" s="70"/>
      <c r="BRR175" s="87"/>
      <c r="BRS175" s="238"/>
      <c r="BRT175" s="126"/>
      <c r="BRU175" s="84"/>
      <c r="BRV175" s="4"/>
      <c r="BRW175" s="4"/>
      <c r="BRX175" s="4"/>
      <c r="BRY175" s="4"/>
      <c r="BRZ175" s="192"/>
      <c r="BSA175" s="70"/>
      <c r="BSB175" s="87"/>
      <c r="BSC175" s="238"/>
      <c r="BSD175" s="126"/>
      <c r="BSE175" s="84"/>
      <c r="BSF175" s="4"/>
      <c r="BSG175" s="4"/>
      <c r="BSH175" s="4"/>
      <c r="BSI175" s="4"/>
      <c r="BSJ175" s="192"/>
      <c r="BSK175" s="70"/>
      <c r="BSL175" s="87"/>
      <c r="BSM175" s="238"/>
      <c r="BSN175" s="126"/>
      <c r="BSO175" s="84"/>
      <c r="BSP175" s="4"/>
      <c r="BSQ175" s="4"/>
      <c r="BSR175" s="4"/>
      <c r="BSS175" s="4"/>
      <c r="BST175" s="192"/>
      <c r="BSU175" s="70"/>
      <c r="BSV175" s="87"/>
      <c r="BSW175" s="238"/>
      <c r="BSX175" s="126"/>
      <c r="BSY175" s="84"/>
      <c r="BSZ175" s="4"/>
      <c r="BTA175" s="4"/>
      <c r="BTB175" s="4"/>
      <c r="BTC175" s="4"/>
      <c r="BTD175" s="192"/>
      <c r="BTE175" s="70"/>
      <c r="BTF175" s="87"/>
      <c r="BTG175" s="238"/>
      <c r="BTH175" s="126"/>
      <c r="BTI175" s="84"/>
      <c r="BTJ175" s="4"/>
      <c r="BTK175" s="4"/>
      <c r="BTL175" s="4"/>
      <c r="BTM175" s="4"/>
      <c r="BTN175" s="192"/>
      <c r="BTO175" s="70"/>
      <c r="BTP175" s="87"/>
      <c r="BTQ175" s="238"/>
      <c r="BTR175" s="126"/>
      <c r="BTS175" s="84"/>
      <c r="BTT175" s="4"/>
      <c r="BTU175" s="4"/>
      <c r="BTV175" s="4"/>
      <c r="BTW175" s="4"/>
      <c r="BTX175" s="192"/>
      <c r="BTY175" s="70"/>
      <c r="BTZ175" s="87"/>
      <c r="BUA175" s="238"/>
      <c r="BUB175" s="126"/>
      <c r="BUC175" s="84"/>
      <c r="BUD175" s="4"/>
      <c r="BUE175" s="4"/>
      <c r="BUF175" s="4"/>
      <c r="BUG175" s="4"/>
      <c r="BUH175" s="192"/>
      <c r="BUI175" s="70"/>
      <c r="BUJ175" s="87"/>
      <c r="BUK175" s="238"/>
      <c r="BUL175" s="126"/>
      <c r="BUM175" s="84"/>
      <c r="BUN175" s="4"/>
      <c r="BUO175" s="4"/>
      <c r="BUP175" s="4"/>
      <c r="BUQ175" s="4"/>
      <c r="BUR175" s="192"/>
      <c r="BUS175" s="70"/>
      <c r="BUT175" s="87"/>
      <c r="BUU175" s="238"/>
      <c r="BUV175" s="126"/>
      <c r="BUW175" s="84"/>
      <c r="BUX175" s="4"/>
      <c r="BUY175" s="4"/>
      <c r="BUZ175" s="4"/>
      <c r="BVA175" s="4"/>
      <c r="BVB175" s="192"/>
      <c r="BVC175" s="70"/>
      <c r="BVD175" s="87"/>
      <c r="BVE175" s="238"/>
      <c r="BVF175" s="126"/>
      <c r="BVG175" s="84"/>
      <c r="BVH175" s="4"/>
      <c r="BVI175" s="4"/>
      <c r="BVJ175" s="4"/>
      <c r="BVK175" s="4"/>
      <c r="BVL175" s="192"/>
      <c r="BVM175" s="70"/>
      <c r="BVN175" s="87"/>
      <c r="BVO175" s="238"/>
      <c r="BVP175" s="126"/>
      <c r="BVQ175" s="84"/>
      <c r="BVR175" s="4"/>
      <c r="BVS175" s="4"/>
      <c r="BVT175" s="4"/>
      <c r="BVU175" s="4"/>
      <c r="BVV175" s="192"/>
      <c r="BVW175" s="70"/>
      <c r="BVX175" s="87"/>
      <c r="BVY175" s="238"/>
      <c r="BVZ175" s="126"/>
      <c r="BWA175" s="84"/>
      <c r="BWB175" s="4"/>
      <c r="BWC175" s="4"/>
      <c r="BWD175" s="4"/>
      <c r="BWE175" s="4"/>
      <c r="BWF175" s="192"/>
      <c r="BWG175" s="70"/>
      <c r="BWH175" s="87"/>
      <c r="BWI175" s="238"/>
      <c r="BWJ175" s="126"/>
      <c r="BWK175" s="84"/>
      <c r="BWL175" s="4"/>
      <c r="BWM175" s="4"/>
      <c r="BWN175" s="4"/>
      <c r="BWO175" s="4"/>
      <c r="BWP175" s="192"/>
      <c r="BWQ175" s="70"/>
      <c r="BWR175" s="87"/>
      <c r="BWS175" s="238"/>
      <c r="BWT175" s="126"/>
      <c r="BWU175" s="84"/>
      <c r="BWV175" s="4"/>
      <c r="BWW175" s="4"/>
      <c r="BWX175" s="4"/>
      <c r="BWY175" s="4"/>
      <c r="BWZ175" s="192"/>
      <c r="BXA175" s="70"/>
      <c r="BXB175" s="87"/>
      <c r="BXC175" s="238"/>
      <c r="BXD175" s="126"/>
      <c r="BXE175" s="84"/>
      <c r="BXF175" s="4"/>
      <c r="BXG175" s="4"/>
      <c r="BXH175" s="4"/>
      <c r="BXI175" s="4"/>
      <c r="BXJ175" s="192"/>
      <c r="BXK175" s="70"/>
      <c r="BXL175" s="87"/>
      <c r="BXM175" s="238"/>
      <c r="BXN175" s="126"/>
      <c r="BXO175" s="84"/>
      <c r="BXP175" s="4"/>
      <c r="BXQ175" s="4"/>
      <c r="BXR175" s="4"/>
      <c r="BXS175" s="4"/>
      <c r="BXT175" s="192"/>
      <c r="BXU175" s="70"/>
      <c r="BXV175" s="87"/>
      <c r="BXW175" s="238"/>
      <c r="BXX175" s="126"/>
      <c r="BXY175" s="84"/>
      <c r="BXZ175" s="4"/>
      <c r="BYA175" s="4"/>
      <c r="BYB175" s="4"/>
      <c r="BYC175" s="4"/>
      <c r="BYD175" s="192"/>
      <c r="BYE175" s="70"/>
      <c r="BYF175" s="87"/>
      <c r="BYG175" s="238"/>
      <c r="BYH175" s="126"/>
      <c r="BYI175" s="84"/>
      <c r="BYJ175" s="4"/>
      <c r="BYK175" s="4"/>
      <c r="BYL175" s="4"/>
      <c r="BYM175" s="4"/>
      <c r="BYN175" s="192"/>
      <c r="BYO175" s="70"/>
      <c r="BYP175" s="87"/>
      <c r="BYQ175" s="238"/>
      <c r="BYR175" s="126"/>
      <c r="BYS175" s="84"/>
      <c r="BYT175" s="4"/>
      <c r="BYU175" s="4"/>
      <c r="BYV175" s="4"/>
      <c r="BYW175" s="4"/>
      <c r="BYX175" s="192"/>
      <c r="BYY175" s="70"/>
      <c r="BYZ175" s="87"/>
      <c r="BZA175" s="238"/>
      <c r="BZB175" s="126"/>
      <c r="BZC175" s="84"/>
      <c r="BZD175" s="4"/>
      <c r="BZE175" s="4"/>
      <c r="BZF175" s="4"/>
      <c r="BZG175" s="4"/>
      <c r="BZH175" s="192"/>
      <c r="BZI175" s="70"/>
      <c r="BZJ175" s="87"/>
      <c r="BZK175" s="238"/>
      <c r="BZL175" s="126"/>
      <c r="BZM175" s="84"/>
      <c r="BZN175" s="4"/>
      <c r="BZO175" s="4"/>
      <c r="BZP175" s="4"/>
      <c r="BZQ175" s="4"/>
      <c r="BZR175" s="192"/>
      <c r="BZS175" s="70"/>
      <c r="BZT175" s="87"/>
      <c r="BZU175" s="238"/>
      <c r="BZV175" s="126"/>
      <c r="BZW175" s="84"/>
      <c r="BZX175" s="4"/>
      <c r="BZY175" s="4"/>
      <c r="BZZ175" s="4"/>
      <c r="CAA175" s="4"/>
      <c r="CAB175" s="192"/>
      <c r="CAC175" s="70"/>
      <c r="CAD175" s="87"/>
      <c r="CAE175" s="238"/>
      <c r="CAF175" s="126"/>
      <c r="CAG175" s="84"/>
      <c r="CAH175" s="4"/>
      <c r="CAI175" s="4"/>
      <c r="CAJ175" s="4"/>
      <c r="CAK175" s="4"/>
      <c r="CAL175" s="192"/>
      <c r="CAM175" s="70"/>
      <c r="CAN175" s="87"/>
      <c r="CAO175" s="238"/>
      <c r="CAP175" s="126"/>
      <c r="CAQ175" s="84"/>
      <c r="CAR175" s="4"/>
      <c r="CAS175" s="4"/>
      <c r="CAT175" s="4"/>
      <c r="CAU175" s="4"/>
      <c r="CAV175" s="192"/>
      <c r="CAW175" s="70"/>
      <c r="CAX175" s="87"/>
      <c r="CAY175" s="238"/>
      <c r="CAZ175" s="126"/>
      <c r="CBA175" s="84"/>
      <c r="CBB175" s="4"/>
      <c r="CBC175" s="4"/>
      <c r="CBD175" s="4"/>
      <c r="CBE175" s="4"/>
      <c r="CBF175" s="192"/>
      <c r="CBG175" s="70"/>
      <c r="CBH175" s="87"/>
      <c r="CBI175" s="238"/>
      <c r="CBJ175" s="126"/>
      <c r="CBK175" s="84"/>
      <c r="CBL175" s="4"/>
      <c r="CBM175" s="4"/>
      <c r="CBN175" s="4"/>
      <c r="CBO175" s="4"/>
      <c r="CBP175" s="192"/>
      <c r="CBQ175" s="70"/>
      <c r="CBR175" s="87"/>
      <c r="CBS175" s="238"/>
      <c r="CBT175" s="126"/>
      <c r="CBU175" s="84"/>
      <c r="CBV175" s="4"/>
      <c r="CBW175" s="4"/>
      <c r="CBX175" s="4"/>
      <c r="CBY175" s="4"/>
      <c r="CBZ175" s="192"/>
      <c r="CCA175" s="70"/>
      <c r="CCB175" s="87"/>
      <c r="CCC175" s="238"/>
      <c r="CCD175" s="126"/>
      <c r="CCE175" s="84"/>
      <c r="CCF175" s="4"/>
      <c r="CCG175" s="4"/>
      <c r="CCH175" s="4"/>
      <c r="CCI175" s="4"/>
      <c r="CCJ175" s="192"/>
      <c r="CCK175" s="70"/>
      <c r="CCL175" s="87"/>
      <c r="CCM175" s="238"/>
      <c r="CCN175" s="126"/>
      <c r="CCO175" s="84"/>
      <c r="CCP175" s="4"/>
      <c r="CCQ175" s="4"/>
      <c r="CCR175" s="4"/>
      <c r="CCS175" s="4"/>
      <c r="CCT175" s="192"/>
      <c r="CCU175" s="70"/>
      <c r="CCV175" s="87"/>
      <c r="CCW175" s="238"/>
      <c r="CCX175" s="126"/>
      <c r="CCY175" s="84"/>
      <c r="CCZ175" s="4"/>
      <c r="CDA175" s="4"/>
      <c r="CDB175" s="4"/>
      <c r="CDC175" s="4"/>
      <c r="CDD175" s="192"/>
      <c r="CDE175" s="70"/>
      <c r="CDF175" s="87"/>
      <c r="CDG175" s="238"/>
      <c r="CDH175" s="126"/>
      <c r="CDI175" s="84"/>
      <c r="CDJ175" s="4"/>
      <c r="CDK175" s="4"/>
      <c r="CDL175" s="4"/>
      <c r="CDM175" s="4"/>
      <c r="CDN175" s="192"/>
      <c r="CDO175" s="70"/>
      <c r="CDP175" s="87"/>
      <c r="CDQ175" s="238"/>
      <c r="CDR175" s="126"/>
      <c r="CDS175" s="84"/>
      <c r="CDT175" s="4"/>
      <c r="CDU175" s="4"/>
      <c r="CDV175" s="4"/>
      <c r="CDW175" s="4"/>
      <c r="CDX175" s="192"/>
      <c r="CDY175" s="70"/>
      <c r="CDZ175" s="87"/>
      <c r="CEA175" s="238"/>
      <c r="CEB175" s="126"/>
      <c r="CEC175" s="84"/>
      <c r="CED175" s="4"/>
      <c r="CEE175" s="4"/>
      <c r="CEF175" s="4"/>
      <c r="CEG175" s="4"/>
      <c r="CEH175" s="192"/>
      <c r="CEI175" s="70"/>
      <c r="CEJ175" s="87"/>
      <c r="CEK175" s="238"/>
      <c r="CEL175" s="126"/>
      <c r="CEM175" s="84"/>
      <c r="CEN175" s="4"/>
      <c r="CEO175" s="4"/>
      <c r="CEP175" s="4"/>
      <c r="CEQ175" s="4"/>
      <c r="CER175" s="192"/>
      <c r="CES175" s="70"/>
      <c r="CET175" s="87"/>
      <c r="CEU175" s="238"/>
      <c r="CEV175" s="126"/>
      <c r="CEW175" s="84"/>
      <c r="CEX175" s="4"/>
      <c r="CEY175" s="4"/>
      <c r="CEZ175" s="4"/>
      <c r="CFA175" s="4"/>
      <c r="CFB175" s="192"/>
      <c r="CFC175" s="70"/>
      <c r="CFD175" s="87"/>
      <c r="CFE175" s="238"/>
      <c r="CFF175" s="126"/>
      <c r="CFG175" s="84"/>
      <c r="CFH175" s="4"/>
      <c r="CFI175" s="4"/>
      <c r="CFJ175" s="4"/>
      <c r="CFK175" s="4"/>
      <c r="CFL175" s="192"/>
      <c r="CFM175" s="70"/>
      <c r="CFN175" s="87"/>
      <c r="CFO175" s="238"/>
      <c r="CFP175" s="126"/>
      <c r="CFQ175" s="84"/>
      <c r="CFR175" s="4"/>
      <c r="CFS175" s="4"/>
      <c r="CFT175" s="4"/>
      <c r="CFU175" s="4"/>
      <c r="CFV175" s="192"/>
      <c r="CFW175" s="70"/>
      <c r="CFX175" s="87"/>
      <c r="CFY175" s="238"/>
      <c r="CFZ175" s="126"/>
      <c r="CGA175" s="84"/>
      <c r="CGB175" s="4"/>
      <c r="CGC175" s="4"/>
      <c r="CGD175" s="4"/>
      <c r="CGE175" s="4"/>
      <c r="CGF175" s="192"/>
      <c r="CGG175" s="70"/>
      <c r="CGH175" s="87"/>
      <c r="CGI175" s="238"/>
      <c r="CGJ175" s="126"/>
      <c r="CGK175" s="84"/>
      <c r="CGL175" s="4"/>
      <c r="CGM175" s="4"/>
      <c r="CGN175" s="4"/>
      <c r="CGO175" s="4"/>
      <c r="CGP175" s="192"/>
      <c r="CGQ175" s="70"/>
      <c r="CGR175" s="87"/>
      <c r="CGS175" s="238"/>
      <c r="CGT175" s="126"/>
      <c r="CGU175" s="84"/>
      <c r="CGV175" s="4"/>
      <c r="CGW175" s="4"/>
      <c r="CGX175" s="4"/>
      <c r="CGY175" s="4"/>
      <c r="CGZ175" s="192"/>
      <c r="CHA175" s="70"/>
      <c r="CHB175" s="87"/>
      <c r="CHC175" s="238"/>
      <c r="CHD175" s="126"/>
      <c r="CHE175" s="84"/>
      <c r="CHF175" s="4"/>
      <c r="CHG175" s="4"/>
      <c r="CHH175" s="4"/>
      <c r="CHI175" s="4"/>
      <c r="CHJ175" s="192"/>
      <c r="CHK175" s="70"/>
      <c r="CHL175" s="87"/>
      <c r="CHM175" s="238"/>
      <c r="CHN175" s="126"/>
      <c r="CHO175" s="84"/>
      <c r="CHP175" s="4"/>
      <c r="CHQ175" s="4"/>
      <c r="CHR175" s="4"/>
      <c r="CHS175" s="4"/>
      <c r="CHT175" s="192"/>
      <c r="CHU175" s="70"/>
      <c r="CHV175" s="87"/>
      <c r="CHW175" s="238"/>
      <c r="CHX175" s="126"/>
      <c r="CHY175" s="84"/>
      <c r="CHZ175" s="4"/>
      <c r="CIA175" s="4"/>
      <c r="CIB175" s="4"/>
      <c r="CIC175" s="4"/>
      <c r="CID175" s="192"/>
      <c r="CIE175" s="70"/>
      <c r="CIF175" s="87"/>
      <c r="CIG175" s="238"/>
      <c r="CIH175" s="126"/>
      <c r="CII175" s="84"/>
      <c r="CIJ175" s="4"/>
      <c r="CIK175" s="4"/>
      <c r="CIL175" s="4"/>
      <c r="CIM175" s="4"/>
      <c r="CIN175" s="192"/>
      <c r="CIO175" s="70"/>
      <c r="CIP175" s="87"/>
      <c r="CIQ175" s="238"/>
      <c r="CIR175" s="126"/>
      <c r="CIS175" s="84"/>
      <c r="CIT175" s="4"/>
      <c r="CIU175" s="4"/>
      <c r="CIV175" s="4"/>
      <c r="CIW175" s="4"/>
      <c r="CIX175" s="192"/>
      <c r="CIY175" s="70"/>
      <c r="CIZ175" s="87"/>
      <c r="CJA175" s="238"/>
      <c r="CJB175" s="126"/>
      <c r="CJC175" s="84"/>
      <c r="CJD175" s="4"/>
      <c r="CJE175" s="4"/>
      <c r="CJF175" s="4"/>
      <c r="CJG175" s="4"/>
      <c r="CJH175" s="192"/>
      <c r="CJI175" s="70"/>
      <c r="CJJ175" s="87"/>
      <c r="CJK175" s="238"/>
      <c r="CJL175" s="126"/>
      <c r="CJM175" s="84"/>
      <c r="CJN175" s="4"/>
      <c r="CJO175" s="4"/>
      <c r="CJP175" s="4"/>
      <c r="CJQ175" s="4"/>
      <c r="CJR175" s="192"/>
      <c r="CJS175" s="70"/>
      <c r="CJT175" s="87"/>
      <c r="CJU175" s="238"/>
      <c r="CJV175" s="126"/>
      <c r="CJW175" s="84"/>
      <c r="CJX175" s="4"/>
      <c r="CJY175" s="4"/>
      <c r="CJZ175" s="4"/>
      <c r="CKA175" s="4"/>
      <c r="CKB175" s="192"/>
      <c r="CKC175" s="70"/>
      <c r="CKD175" s="87"/>
      <c r="CKE175" s="238"/>
      <c r="CKF175" s="126"/>
      <c r="CKG175" s="84"/>
      <c r="CKH175" s="4"/>
      <c r="CKI175" s="4"/>
      <c r="CKJ175" s="4"/>
      <c r="CKK175" s="4"/>
      <c r="CKL175" s="192"/>
      <c r="CKM175" s="70"/>
      <c r="CKN175" s="87"/>
      <c r="CKO175" s="238"/>
      <c r="CKP175" s="126"/>
      <c r="CKQ175" s="84"/>
      <c r="CKR175" s="4"/>
      <c r="CKS175" s="4"/>
      <c r="CKT175" s="4"/>
      <c r="CKU175" s="4"/>
      <c r="CKV175" s="192"/>
      <c r="CKW175" s="70"/>
      <c r="CKX175" s="87"/>
      <c r="CKY175" s="238"/>
      <c r="CKZ175" s="126"/>
      <c r="CLA175" s="84"/>
      <c r="CLB175" s="4"/>
      <c r="CLC175" s="4"/>
      <c r="CLD175" s="4"/>
      <c r="CLE175" s="4"/>
      <c r="CLF175" s="192"/>
      <c r="CLG175" s="70"/>
      <c r="CLH175" s="87"/>
      <c r="CLI175" s="238"/>
      <c r="CLJ175" s="126"/>
      <c r="CLK175" s="84"/>
      <c r="CLL175" s="4"/>
      <c r="CLM175" s="4"/>
      <c r="CLN175" s="4"/>
      <c r="CLO175" s="4"/>
      <c r="CLP175" s="192"/>
      <c r="CLQ175" s="70"/>
      <c r="CLR175" s="87"/>
      <c r="CLS175" s="238"/>
      <c r="CLT175" s="126"/>
      <c r="CLU175" s="84"/>
      <c r="CLV175" s="4"/>
      <c r="CLW175" s="4"/>
      <c r="CLX175" s="4"/>
      <c r="CLY175" s="4"/>
      <c r="CLZ175" s="192"/>
      <c r="CMA175" s="70"/>
      <c r="CMB175" s="87"/>
      <c r="CMC175" s="238"/>
      <c r="CMD175" s="126"/>
      <c r="CME175" s="84"/>
      <c r="CMF175" s="4"/>
      <c r="CMG175" s="4"/>
      <c r="CMH175" s="4"/>
      <c r="CMI175" s="4"/>
      <c r="CMJ175" s="192"/>
      <c r="CMK175" s="70"/>
      <c r="CML175" s="87"/>
      <c r="CMM175" s="238"/>
      <c r="CMN175" s="126"/>
      <c r="CMO175" s="84"/>
      <c r="CMP175" s="4"/>
      <c r="CMQ175" s="4"/>
      <c r="CMR175" s="4"/>
      <c r="CMS175" s="4"/>
      <c r="CMT175" s="192"/>
      <c r="CMU175" s="70"/>
      <c r="CMV175" s="87"/>
      <c r="CMW175" s="238"/>
      <c r="CMX175" s="126"/>
      <c r="CMY175" s="84"/>
      <c r="CMZ175" s="4"/>
      <c r="CNA175" s="4"/>
      <c r="CNB175" s="4"/>
      <c r="CNC175" s="4"/>
      <c r="CND175" s="192"/>
      <c r="CNE175" s="70"/>
      <c r="CNF175" s="87"/>
      <c r="CNG175" s="238"/>
      <c r="CNH175" s="126"/>
      <c r="CNI175" s="84"/>
      <c r="CNJ175" s="4"/>
      <c r="CNK175" s="4"/>
      <c r="CNL175" s="4"/>
      <c r="CNM175" s="4"/>
      <c r="CNN175" s="192"/>
      <c r="CNO175" s="70"/>
      <c r="CNP175" s="87"/>
      <c r="CNQ175" s="238"/>
      <c r="CNR175" s="126"/>
      <c r="CNS175" s="84"/>
      <c r="CNT175" s="4"/>
      <c r="CNU175" s="4"/>
      <c r="CNV175" s="4"/>
      <c r="CNW175" s="4"/>
      <c r="CNX175" s="192"/>
      <c r="CNY175" s="70"/>
      <c r="CNZ175" s="87"/>
      <c r="COA175" s="238"/>
      <c r="COB175" s="126"/>
      <c r="COC175" s="84"/>
      <c r="COD175" s="4"/>
      <c r="COE175" s="4"/>
      <c r="COF175" s="4"/>
      <c r="COG175" s="4"/>
      <c r="COH175" s="192"/>
      <c r="COI175" s="70"/>
      <c r="COJ175" s="87"/>
      <c r="COK175" s="238"/>
      <c r="COL175" s="126"/>
      <c r="COM175" s="84"/>
      <c r="CON175" s="4"/>
      <c r="COO175" s="4"/>
      <c r="COP175" s="4"/>
      <c r="COQ175" s="4"/>
      <c r="COR175" s="192"/>
      <c r="COS175" s="70"/>
      <c r="COT175" s="87"/>
      <c r="COU175" s="238"/>
      <c r="COV175" s="126"/>
      <c r="COW175" s="84"/>
      <c r="COX175" s="4"/>
      <c r="COY175" s="4"/>
      <c r="COZ175" s="4"/>
      <c r="CPA175" s="4"/>
      <c r="CPB175" s="192"/>
      <c r="CPC175" s="70"/>
      <c r="CPD175" s="87"/>
      <c r="CPE175" s="238"/>
      <c r="CPF175" s="126"/>
      <c r="CPG175" s="84"/>
      <c r="CPH175" s="4"/>
      <c r="CPI175" s="4"/>
      <c r="CPJ175" s="4"/>
      <c r="CPK175" s="4"/>
      <c r="CPL175" s="192"/>
      <c r="CPM175" s="70"/>
      <c r="CPN175" s="87"/>
      <c r="CPO175" s="238"/>
      <c r="CPP175" s="126"/>
      <c r="CPQ175" s="84"/>
      <c r="CPR175" s="4"/>
      <c r="CPS175" s="4"/>
      <c r="CPT175" s="4"/>
      <c r="CPU175" s="4"/>
      <c r="CPV175" s="192"/>
      <c r="CPW175" s="70"/>
      <c r="CPX175" s="87"/>
      <c r="CPY175" s="238"/>
      <c r="CPZ175" s="126"/>
      <c r="CQA175" s="84"/>
      <c r="CQB175" s="4"/>
      <c r="CQC175" s="4"/>
      <c r="CQD175" s="4"/>
      <c r="CQE175" s="4"/>
      <c r="CQF175" s="192"/>
      <c r="CQG175" s="70"/>
      <c r="CQH175" s="87"/>
      <c r="CQI175" s="238"/>
      <c r="CQJ175" s="126"/>
      <c r="CQK175" s="84"/>
      <c r="CQL175" s="4"/>
      <c r="CQM175" s="4"/>
      <c r="CQN175" s="4"/>
      <c r="CQO175" s="4"/>
      <c r="CQP175" s="192"/>
      <c r="CQQ175" s="70"/>
      <c r="CQR175" s="87"/>
      <c r="CQS175" s="238"/>
      <c r="CQT175" s="126"/>
      <c r="CQU175" s="84"/>
      <c r="CQV175" s="4"/>
      <c r="CQW175" s="4"/>
      <c r="CQX175" s="4"/>
      <c r="CQY175" s="4"/>
      <c r="CQZ175" s="192"/>
      <c r="CRA175" s="70"/>
      <c r="CRB175" s="87"/>
      <c r="CRC175" s="238"/>
      <c r="CRD175" s="126"/>
      <c r="CRE175" s="84"/>
      <c r="CRF175" s="4"/>
      <c r="CRG175" s="4"/>
      <c r="CRH175" s="4"/>
      <c r="CRI175" s="4"/>
      <c r="CRJ175" s="192"/>
      <c r="CRK175" s="70"/>
      <c r="CRL175" s="87"/>
      <c r="CRM175" s="238"/>
      <c r="CRN175" s="126"/>
      <c r="CRO175" s="84"/>
      <c r="CRP175" s="4"/>
      <c r="CRQ175" s="4"/>
      <c r="CRR175" s="4"/>
      <c r="CRS175" s="4"/>
      <c r="CRT175" s="192"/>
      <c r="CRU175" s="70"/>
      <c r="CRV175" s="87"/>
      <c r="CRW175" s="238"/>
      <c r="CRX175" s="126"/>
      <c r="CRY175" s="84"/>
      <c r="CRZ175" s="4"/>
      <c r="CSA175" s="4"/>
      <c r="CSB175" s="4"/>
      <c r="CSC175" s="4"/>
      <c r="CSD175" s="192"/>
      <c r="CSE175" s="70"/>
      <c r="CSF175" s="87"/>
      <c r="CSG175" s="238"/>
      <c r="CSH175" s="126"/>
      <c r="CSI175" s="84"/>
      <c r="CSJ175" s="4"/>
      <c r="CSK175" s="4"/>
      <c r="CSL175" s="4"/>
      <c r="CSM175" s="4"/>
      <c r="CSN175" s="192"/>
      <c r="CSO175" s="70"/>
      <c r="CSP175" s="87"/>
      <c r="CSQ175" s="238"/>
      <c r="CSR175" s="126"/>
      <c r="CSS175" s="84"/>
      <c r="CST175" s="4"/>
      <c r="CSU175" s="4"/>
      <c r="CSV175" s="4"/>
      <c r="CSW175" s="4"/>
      <c r="CSX175" s="192"/>
      <c r="CSY175" s="70"/>
      <c r="CSZ175" s="87"/>
      <c r="CTA175" s="238"/>
      <c r="CTB175" s="126"/>
      <c r="CTC175" s="84"/>
      <c r="CTD175" s="4"/>
      <c r="CTE175" s="4"/>
      <c r="CTF175" s="4"/>
      <c r="CTG175" s="4"/>
      <c r="CTH175" s="192"/>
      <c r="CTI175" s="70"/>
      <c r="CTJ175" s="87"/>
      <c r="CTK175" s="238"/>
      <c r="CTL175" s="126"/>
      <c r="CTM175" s="84"/>
      <c r="CTN175" s="4"/>
      <c r="CTO175" s="4"/>
      <c r="CTP175" s="4"/>
      <c r="CTQ175" s="4"/>
      <c r="CTR175" s="192"/>
      <c r="CTS175" s="70"/>
      <c r="CTT175" s="87"/>
      <c r="CTU175" s="238"/>
      <c r="CTV175" s="126"/>
      <c r="CTW175" s="84"/>
      <c r="CTX175" s="4"/>
      <c r="CTY175" s="4"/>
      <c r="CTZ175" s="4"/>
      <c r="CUA175" s="4"/>
      <c r="CUB175" s="192"/>
      <c r="CUC175" s="70"/>
      <c r="CUD175" s="87"/>
      <c r="CUE175" s="238"/>
      <c r="CUF175" s="126"/>
      <c r="CUG175" s="84"/>
      <c r="CUH175" s="4"/>
      <c r="CUI175" s="4"/>
      <c r="CUJ175" s="4"/>
      <c r="CUK175" s="4"/>
      <c r="CUL175" s="192"/>
      <c r="CUM175" s="70"/>
      <c r="CUN175" s="87"/>
      <c r="CUO175" s="238"/>
      <c r="CUP175" s="126"/>
      <c r="CUQ175" s="84"/>
      <c r="CUR175" s="4"/>
      <c r="CUS175" s="4"/>
      <c r="CUT175" s="4"/>
      <c r="CUU175" s="4"/>
      <c r="CUV175" s="192"/>
      <c r="CUW175" s="70"/>
      <c r="CUX175" s="87"/>
      <c r="CUY175" s="238"/>
      <c r="CUZ175" s="126"/>
      <c r="CVA175" s="84"/>
      <c r="CVB175" s="4"/>
      <c r="CVC175" s="4"/>
      <c r="CVD175" s="4"/>
      <c r="CVE175" s="4"/>
      <c r="CVF175" s="192"/>
      <c r="CVG175" s="70"/>
      <c r="CVH175" s="87"/>
      <c r="CVI175" s="238"/>
      <c r="CVJ175" s="126"/>
      <c r="CVK175" s="84"/>
      <c r="CVL175" s="4"/>
      <c r="CVM175" s="4"/>
      <c r="CVN175" s="4"/>
      <c r="CVO175" s="4"/>
      <c r="CVP175" s="192"/>
      <c r="CVQ175" s="70"/>
      <c r="CVR175" s="87"/>
      <c r="CVS175" s="238"/>
      <c r="CVT175" s="126"/>
      <c r="CVU175" s="84"/>
      <c r="CVV175" s="4"/>
      <c r="CVW175" s="4"/>
      <c r="CVX175" s="4"/>
      <c r="CVY175" s="4"/>
      <c r="CVZ175" s="192"/>
      <c r="CWA175" s="70"/>
      <c r="CWB175" s="87"/>
      <c r="CWC175" s="238"/>
      <c r="CWD175" s="126"/>
      <c r="CWE175" s="84"/>
      <c r="CWF175" s="4"/>
      <c r="CWG175" s="4"/>
      <c r="CWH175" s="4"/>
      <c r="CWI175" s="4"/>
      <c r="CWJ175" s="192"/>
      <c r="CWK175" s="70"/>
      <c r="CWL175" s="87"/>
      <c r="CWM175" s="238"/>
      <c r="CWN175" s="126"/>
      <c r="CWO175" s="84"/>
      <c r="CWP175" s="4"/>
      <c r="CWQ175" s="4"/>
      <c r="CWR175" s="4"/>
      <c r="CWS175" s="4"/>
      <c r="CWT175" s="192"/>
      <c r="CWU175" s="70"/>
      <c r="CWV175" s="87"/>
      <c r="CWW175" s="238"/>
      <c r="CWX175" s="126"/>
      <c r="CWY175" s="84"/>
      <c r="CWZ175" s="4"/>
      <c r="CXA175" s="4"/>
      <c r="CXB175" s="4"/>
      <c r="CXC175" s="4"/>
      <c r="CXD175" s="192"/>
      <c r="CXE175" s="70"/>
      <c r="CXF175" s="87"/>
      <c r="CXG175" s="238"/>
      <c r="CXH175" s="126"/>
      <c r="CXI175" s="84"/>
      <c r="CXJ175" s="4"/>
      <c r="CXK175" s="4"/>
      <c r="CXL175" s="4"/>
      <c r="CXM175" s="4"/>
      <c r="CXN175" s="192"/>
      <c r="CXO175" s="70"/>
      <c r="CXP175" s="87"/>
      <c r="CXQ175" s="238"/>
      <c r="CXR175" s="126"/>
      <c r="CXS175" s="84"/>
      <c r="CXT175" s="4"/>
      <c r="CXU175" s="4"/>
      <c r="CXV175" s="4"/>
      <c r="CXW175" s="4"/>
      <c r="CXX175" s="192"/>
      <c r="CXY175" s="70"/>
      <c r="CXZ175" s="87"/>
      <c r="CYA175" s="238"/>
      <c r="CYB175" s="126"/>
      <c r="CYC175" s="84"/>
      <c r="CYD175" s="4"/>
      <c r="CYE175" s="4"/>
      <c r="CYF175" s="4"/>
      <c r="CYG175" s="4"/>
      <c r="CYH175" s="192"/>
      <c r="CYI175" s="70"/>
      <c r="CYJ175" s="87"/>
      <c r="CYK175" s="238"/>
      <c r="CYL175" s="126"/>
      <c r="CYM175" s="84"/>
      <c r="CYN175" s="4"/>
      <c r="CYO175" s="4"/>
      <c r="CYP175" s="4"/>
      <c r="CYQ175" s="4"/>
      <c r="CYR175" s="192"/>
      <c r="CYS175" s="70"/>
      <c r="CYT175" s="87"/>
      <c r="CYU175" s="238"/>
      <c r="CYV175" s="126"/>
      <c r="CYW175" s="84"/>
      <c r="CYX175" s="4"/>
      <c r="CYY175" s="4"/>
      <c r="CYZ175" s="4"/>
      <c r="CZA175" s="4"/>
      <c r="CZB175" s="192"/>
      <c r="CZC175" s="70"/>
      <c r="CZD175" s="87"/>
      <c r="CZE175" s="238"/>
      <c r="CZF175" s="126"/>
      <c r="CZG175" s="84"/>
      <c r="CZH175" s="4"/>
      <c r="CZI175" s="4"/>
      <c r="CZJ175" s="4"/>
      <c r="CZK175" s="4"/>
      <c r="CZL175" s="192"/>
      <c r="CZM175" s="70"/>
      <c r="CZN175" s="87"/>
      <c r="CZO175" s="238"/>
      <c r="CZP175" s="126"/>
      <c r="CZQ175" s="84"/>
      <c r="CZR175" s="4"/>
      <c r="CZS175" s="4"/>
      <c r="CZT175" s="4"/>
      <c r="CZU175" s="4"/>
      <c r="CZV175" s="192"/>
      <c r="CZW175" s="70"/>
      <c r="CZX175" s="87"/>
      <c r="CZY175" s="238"/>
      <c r="CZZ175" s="126"/>
      <c r="DAA175" s="84"/>
      <c r="DAB175" s="4"/>
      <c r="DAC175" s="4"/>
      <c r="DAD175" s="4"/>
      <c r="DAE175" s="4"/>
      <c r="DAF175" s="192"/>
      <c r="DAG175" s="70"/>
      <c r="DAH175" s="87"/>
      <c r="DAI175" s="238"/>
      <c r="DAJ175" s="126"/>
      <c r="DAK175" s="84"/>
      <c r="DAL175" s="4"/>
      <c r="DAM175" s="4"/>
      <c r="DAN175" s="4"/>
      <c r="DAO175" s="4"/>
      <c r="DAP175" s="192"/>
      <c r="DAQ175" s="70"/>
      <c r="DAR175" s="87"/>
      <c r="DAS175" s="238"/>
      <c r="DAT175" s="126"/>
      <c r="DAU175" s="84"/>
      <c r="DAV175" s="4"/>
      <c r="DAW175" s="4"/>
      <c r="DAX175" s="4"/>
      <c r="DAY175" s="4"/>
      <c r="DAZ175" s="192"/>
      <c r="DBA175" s="70"/>
      <c r="DBB175" s="87"/>
      <c r="DBC175" s="238"/>
      <c r="DBD175" s="126"/>
      <c r="DBE175" s="84"/>
      <c r="DBF175" s="4"/>
      <c r="DBG175" s="4"/>
      <c r="DBH175" s="4"/>
      <c r="DBI175" s="4"/>
      <c r="DBJ175" s="192"/>
      <c r="DBK175" s="70"/>
      <c r="DBL175" s="87"/>
      <c r="DBM175" s="238"/>
      <c r="DBN175" s="126"/>
      <c r="DBO175" s="84"/>
      <c r="DBP175" s="4"/>
      <c r="DBQ175" s="4"/>
      <c r="DBR175" s="4"/>
      <c r="DBS175" s="4"/>
      <c r="DBT175" s="192"/>
      <c r="DBU175" s="70"/>
      <c r="DBV175" s="87"/>
      <c r="DBW175" s="238"/>
      <c r="DBX175" s="126"/>
      <c r="DBY175" s="84"/>
      <c r="DBZ175" s="4"/>
      <c r="DCA175" s="4"/>
      <c r="DCB175" s="4"/>
      <c r="DCC175" s="4"/>
      <c r="DCD175" s="192"/>
      <c r="DCE175" s="70"/>
      <c r="DCF175" s="87"/>
      <c r="DCG175" s="238"/>
      <c r="DCH175" s="126"/>
      <c r="DCI175" s="84"/>
      <c r="DCJ175" s="4"/>
      <c r="DCK175" s="4"/>
      <c r="DCL175" s="4"/>
      <c r="DCM175" s="4"/>
      <c r="DCN175" s="192"/>
      <c r="DCO175" s="70"/>
      <c r="DCP175" s="87"/>
      <c r="DCQ175" s="238"/>
      <c r="DCR175" s="126"/>
      <c r="DCS175" s="84"/>
      <c r="DCT175" s="4"/>
      <c r="DCU175" s="4"/>
      <c r="DCV175" s="4"/>
      <c r="DCW175" s="4"/>
      <c r="DCX175" s="192"/>
      <c r="DCY175" s="70"/>
      <c r="DCZ175" s="87"/>
      <c r="DDA175" s="238"/>
      <c r="DDB175" s="126"/>
      <c r="DDC175" s="84"/>
      <c r="DDD175" s="4"/>
      <c r="DDE175" s="4"/>
      <c r="DDF175" s="4"/>
      <c r="DDG175" s="4"/>
      <c r="DDH175" s="192"/>
      <c r="DDI175" s="70"/>
      <c r="DDJ175" s="87"/>
      <c r="DDK175" s="238"/>
      <c r="DDL175" s="126"/>
      <c r="DDM175" s="84"/>
      <c r="DDN175" s="4"/>
      <c r="DDO175" s="4"/>
      <c r="DDP175" s="4"/>
      <c r="DDQ175" s="4"/>
      <c r="DDR175" s="192"/>
      <c r="DDS175" s="70"/>
      <c r="DDT175" s="87"/>
      <c r="DDU175" s="238"/>
      <c r="DDV175" s="126"/>
      <c r="DDW175" s="84"/>
      <c r="DDX175" s="4"/>
      <c r="DDY175" s="4"/>
      <c r="DDZ175" s="4"/>
      <c r="DEA175" s="4"/>
      <c r="DEB175" s="192"/>
      <c r="DEC175" s="70"/>
      <c r="DED175" s="87"/>
      <c r="DEE175" s="238"/>
      <c r="DEF175" s="126"/>
      <c r="DEG175" s="84"/>
      <c r="DEH175" s="4"/>
      <c r="DEI175" s="4"/>
      <c r="DEJ175" s="4"/>
      <c r="DEK175" s="4"/>
      <c r="DEL175" s="192"/>
      <c r="DEM175" s="70"/>
      <c r="DEN175" s="87"/>
      <c r="DEO175" s="238"/>
      <c r="DEP175" s="126"/>
      <c r="DEQ175" s="84"/>
      <c r="DER175" s="4"/>
      <c r="DES175" s="4"/>
      <c r="DET175" s="4"/>
      <c r="DEU175" s="4"/>
      <c r="DEV175" s="192"/>
      <c r="DEW175" s="70"/>
      <c r="DEX175" s="87"/>
      <c r="DEY175" s="238"/>
      <c r="DEZ175" s="126"/>
      <c r="DFA175" s="84"/>
      <c r="DFB175" s="4"/>
      <c r="DFC175" s="4"/>
      <c r="DFD175" s="4"/>
      <c r="DFE175" s="4"/>
      <c r="DFF175" s="192"/>
      <c r="DFG175" s="70"/>
      <c r="DFH175" s="87"/>
      <c r="DFI175" s="238"/>
      <c r="DFJ175" s="126"/>
      <c r="DFK175" s="84"/>
      <c r="DFL175" s="4"/>
      <c r="DFM175" s="4"/>
      <c r="DFN175" s="4"/>
      <c r="DFO175" s="4"/>
      <c r="DFP175" s="192"/>
      <c r="DFQ175" s="70"/>
      <c r="DFR175" s="87"/>
      <c r="DFS175" s="238"/>
      <c r="DFT175" s="126"/>
      <c r="DFU175" s="84"/>
      <c r="DFV175" s="4"/>
      <c r="DFW175" s="4"/>
      <c r="DFX175" s="4"/>
      <c r="DFY175" s="4"/>
      <c r="DFZ175" s="192"/>
      <c r="DGA175" s="70"/>
      <c r="DGB175" s="87"/>
      <c r="DGC175" s="238"/>
      <c r="DGD175" s="126"/>
      <c r="DGE175" s="84"/>
      <c r="DGF175" s="4"/>
      <c r="DGG175" s="4"/>
      <c r="DGH175" s="4"/>
      <c r="DGI175" s="4"/>
      <c r="DGJ175" s="192"/>
      <c r="DGK175" s="70"/>
      <c r="DGL175" s="87"/>
      <c r="DGM175" s="238"/>
      <c r="DGN175" s="126"/>
      <c r="DGO175" s="84"/>
      <c r="DGP175" s="4"/>
      <c r="DGQ175" s="4"/>
      <c r="DGR175" s="4"/>
      <c r="DGS175" s="4"/>
      <c r="DGT175" s="192"/>
      <c r="DGU175" s="70"/>
      <c r="DGV175" s="87"/>
      <c r="DGW175" s="238"/>
      <c r="DGX175" s="126"/>
      <c r="DGY175" s="84"/>
      <c r="DGZ175" s="4"/>
      <c r="DHA175" s="4"/>
      <c r="DHB175" s="4"/>
      <c r="DHC175" s="4"/>
      <c r="DHD175" s="192"/>
      <c r="DHE175" s="70"/>
      <c r="DHF175" s="87"/>
      <c r="DHG175" s="238"/>
      <c r="DHH175" s="126"/>
      <c r="DHI175" s="84"/>
      <c r="DHJ175" s="4"/>
      <c r="DHK175" s="4"/>
      <c r="DHL175" s="4"/>
      <c r="DHM175" s="4"/>
      <c r="DHN175" s="192"/>
      <c r="DHO175" s="70"/>
      <c r="DHP175" s="87"/>
      <c r="DHQ175" s="238"/>
      <c r="DHR175" s="126"/>
      <c r="DHS175" s="84"/>
      <c r="DHT175" s="4"/>
      <c r="DHU175" s="4"/>
      <c r="DHV175" s="4"/>
      <c r="DHW175" s="4"/>
      <c r="DHX175" s="192"/>
      <c r="DHY175" s="70"/>
      <c r="DHZ175" s="87"/>
      <c r="DIA175" s="238"/>
      <c r="DIB175" s="126"/>
      <c r="DIC175" s="84"/>
      <c r="DID175" s="4"/>
      <c r="DIE175" s="4"/>
      <c r="DIF175" s="4"/>
      <c r="DIG175" s="4"/>
      <c r="DIH175" s="192"/>
      <c r="DII175" s="70"/>
      <c r="DIJ175" s="87"/>
      <c r="DIK175" s="238"/>
      <c r="DIL175" s="126"/>
      <c r="DIM175" s="84"/>
      <c r="DIN175" s="4"/>
      <c r="DIO175" s="4"/>
      <c r="DIP175" s="4"/>
      <c r="DIQ175" s="4"/>
      <c r="DIR175" s="192"/>
      <c r="DIS175" s="70"/>
      <c r="DIT175" s="87"/>
      <c r="DIU175" s="238"/>
      <c r="DIV175" s="126"/>
      <c r="DIW175" s="84"/>
      <c r="DIX175" s="4"/>
      <c r="DIY175" s="4"/>
      <c r="DIZ175" s="4"/>
      <c r="DJA175" s="4"/>
      <c r="DJB175" s="192"/>
      <c r="DJC175" s="70"/>
      <c r="DJD175" s="87"/>
      <c r="DJE175" s="238"/>
      <c r="DJF175" s="126"/>
      <c r="DJG175" s="84"/>
      <c r="DJH175" s="4"/>
      <c r="DJI175" s="4"/>
      <c r="DJJ175" s="4"/>
      <c r="DJK175" s="4"/>
      <c r="DJL175" s="192"/>
      <c r="DJM175" s="70"/>
      <c r="DJN175" s="87"/>
      <c r="DJO175" s="238"/>
      <c r="DJP175" s="126"/>
      <c r="DJQ175" s="84"/>
      <c r="DJR175" s="4"/>
      <c r="DJS175" s="4"/>
      <c r="DJT175" s="4"/>
      <c r="DJU175" s="4"/>
      <c r="DJV175" s="192"/>
      <c r="DJW175" s="70"/>
      <c r="DJX175" s="87"/>
      <c r="DJY175" s="238"/>
      <c r="DJZ175" s="126"/>
      <c r="DKA175" s="84"/>
      <c r="DKB175" s="4"/>
      <c r="DKC175" s="4"/>
      <c r="DKD175" s="4"/>
      <c r="DKE175" s="4"/>
      <c r="DKF175" s="192"/>
      <c r="DKG175" s="70"/>
      <c r="DKH175" s="87"/>
      <c r="DKI175" s="238"/>
      <c r="DKJ175" s="126"/>
      <c r="DKK175" s="84"/>
      <c r="DKL175" s="4"/>
      <c r="DKM175" s="4"/>
      <c r="DKN175" s="4"/>
      <c r="DKO175" s="4"/>
      <c r="DKP175" s="192"/>
      <c r="DKQ175" s="70"/>
      <c r="DKR175" s="87"/>
      <c r="DKS175" s="238"/>
      <c r="DKT175" s="126"/>
      <c r="DKU175" s="84"/>
      <c r="DKV175" s="4"/>
      <c r="DKW175" s="4"/>
      <c r="DKX175" s="4"/>
      <c r="DKY175" s="4"/>
      <c r="DKZ175" s="192"/>
      <c r="DLA175" s="70"/>
      <c r="DLB175" s="87"/>
      <c r="DLC175" s="238"/>
      <c r="DLD175" s="126"/>
      <c r="DLE175" s="84"/>
      <c r="DLF175" s="4"/>
      <c r="DLG175" s="4"/>
      <c r="DLH175" s="4"/>
      <c r="DLI175" s="4"/>
      <c r="DLJ175" s="192"/>
      <c r="DLK175" s="70"/>
      <c r="DLL175" s="87"/>
      <c r="DLM175" s="238"/>
      <c r="DLN175" s="126"/>
      <c r="DLO175" s="84"/>
      <c r="DLP175" s="4"/>
      <c r="DLQ175" s="4"/>
      <c r="DLR175" s="4"/>
      <c r="DLS175" s="4"/>
      <c r="DLT175" s="192"/>
      <c r="DLU175" s="70"/>
      <c r="DLV175" s="87"/>
      <c r="DLW175" s="238"/>
      <c r="DLX175" s="126"/>
      <c r="DLY175" s="84"/>
      <c r="DLZ175" s="4"/>
      <c r="DMA175" s="4"/>
      <c r="DMB175" s="4"/>
      <c r="DMC175" s="4"/>
      <c r="DMD175" s="192"/>
      <c r="DME175" s="70"/>
      <c r="DMF175" s="87"/>
      <c r="DMG175" s="238"/>
      <c r="DMH175" s="126"/>
      <c r="DMI175" s="84"/>
      <c r="DMJ175" s="4"/>
      <c r="DMK175" s="4"/>
      <c r="DML175" s="4"/>
      <c r="DMM175" s="4"/>
      <c r="DMN175" s="192"/>
      <c r="DMO175" s="70"/>
      <c r="DMP175" s="87"/>
      <c r="DMQ175" s="238"/>
      <c r="DMR175" s="126"/>
      <c r="DMS175" s="84"/>
      <c r="DMT175" s="4"/>
      <c r="DMU175" s="4"/>
      <c r="DMV175" s="4"/>
      <c r="DMW175" s="4"/>
      <c r="DMX175" s="192"/>
      <c r="DMY175" s="70"/>
      <c r="DMZ175" s="87"/>
      <c r="DNA175" s="238"/>
      <c r="DNB175" s="126"/>
      <c r="DNC175" s="84"/>
      <c r="DND175" s="4"/>
      <c r="DNE175" s="4"/>
      <c r="DNF175" s="4"/>
      <c r="DNG175" s="4"/>
      <c r="DNH175" s="192"/>
      <c r="DNI175" s="70"/>
      <c r="DNJ175" s="87"/>
      <c r="DNK175" s="238"/>
      <c r="DNL175" s="126"/>
      <c r="DNM175" s="84"/>
      <c r="DNN175" s="4"/>
      <c r="DNO175" s="4"/>
      <c r="DNP175" s="4"/>
      <c r="DNQ175" s="4"/>
      <c r="DNR175" s="192"/>
      <c r="DNS175" s="70"/>
      <c r="DNT175" s="87"/>
      <c r="DNU175" s="238"/>
      <c r="DNV175" s="126"/>
      <c r="DNW175" s="84"/>
      <c r="DNX175" s="4"/>
      <c r="DNY175" s="4"/>
      <c r="DNZ175" s="4"/>
      <c r="DOA175" s="4"/>
      <c r="DOB175" s="192"/>
      <c r="DOC175" s="70"/>
      <c r="DOD175" s="87"/>
      <c r="DOE175" s="238"/>
      <c r="DOF175" s="126"/>
      <c r="DOG175" s="84"/>
      <c r="DOH175" s="4"/>
      <c r="DOI175" s="4"/>
      <c r="DOJ175" s="4"/>
      <c r="DOK175" s="4"/>
      <c r="DOL175" s="192"/>
      <c r="DOM175" s="70"/>
      <c r="DON175" s="87"/>
      <c r="DOO175" s="238"/>
      <c r="DOP175" s="126"/>
      <c r="DOQ175" s="84"/>
      <c r="DOR175" s="4"/>
      <c r="DOS175" s="4"/>
      <c r="DOT175" s="4"/>
      <c r="DOU175" s="4"/>
      <c r="DOV175" s="192"/>
      <c r="DOW175" s="70"/>
      <c r="DOX175" s="87"/>
      <c r="DOY175" s="238"/>
      <c r="DOZ175" s="126"/>
      <c r="DPA175" s="84"/>
      <c r="DPB175" s="4"/>
      <c r="DPC175" s="4"/>
      <c r="DPD175" s="4"/>
      <c r="DPE175" s="4"/>
      <c r="DPF175" s="192"/>
      <c r="DPG175" s="70"/>
      <c r="DPH175" s="87"/>
      <c r="DPI175" s="238"/>
      <c r="DPJ175" s="126"/>
      <c r="DPK175" s="84"/>
      <c r="DPL175" s="4"/>
      <c r="DPM175" s="4"/>
      <c r="DPN175" s="4"/>
      <c r="DPO175" s="4"/>
      <c r="DPP175" s="192"/>
      <c r="DPQ175" s="70"/>
      <c r="DPR175" s="87"/>
      <c r="DPS175" s="238"/>
      <c r="DPT175" s="126"/>
      <c r="DPU175" s="84"/>
      <c r="DPV175" s="4"/>
      <c r="DPW175" s="4"/>
      <c r="DPX175" s="4"/>
      <c r="DPY175" s="4"/>
      <c r="DPZ175" s="192"/>
      <c r="DQA175" s="70"/>
      <c r="DQB175" s="87"/>
      <c r="DQC175" s="238"/>
      <c r="DQD175" s="126"/>
      <c r="DQE175" s="84"/>
      <c r="DQF175" s="4"/>
      <c r="DQG175" s="4"/>
      <c r="DQH175" s="4"/>
      <c r="DQI175" s="4"/>
      <c r="DQJ175" s="192"/>
      <c r="DQK175" s="70"/>
      <c r="DQL175" s="87"/>
      <c r="DQM175" s="238"/>
      <c r="DQN175" s="126"/>
      <c r="DQO175" s="84"/>
      <c r="DQP175" s="4"/>
      <c r="DQQ175" s="4"/>
      <c r="DQR175" s="4"/>
      <c r="DQS175" s="4"/>
      <c r="DQT175" s="192"/>
      <c r="DQU175" s="70"/>
      <c r="DQV175" s="87"/>
      <c r="DQW175" s="238"/>
      <c r="DQX175" s="126"/>
      <c r="DQY175" s="84"/>
      <c r="DQZ175" s="4"/>
      <c r="DRA175" s="4"/>
      <c r="DRB175" s="4"/>
      <c r="DRC175" s="4"/>
      <c r="DRD175" s="192"/>
      <c r="DRE175" s="70"/>
      <c r="DRF175" s="87"/>
      <c r="DRG175" s="238"/>
      <c r="DRH175" s="126"/>
      <c r="DRI175" s="84"/>
      <c r="DRJ175" s="4"/>
      <c r="DRK175" s="4"/>
      <c r="DRL175" s="4"/>
      <c r="DRM175" s="4"/>
      <c r="DRN175" s="192"/>
      <c r="DRO175" s="70"/>
      <c r="DRP175" s="87"/>
      <c r="DRQ175" s="238"/>
      <c r="DRR175" s="126"/>
      <c r="DRS175" s="84"/>
      <c r="DRT175" s="4"/>
      <c r="DRU175" s="4"/>
      <c r="DRV175" s="4"/>
      <c r="DRW175" s="4"/>
      <c r="DRX175" s="192"/>
      <c r="DRY175" s="70"/>
      <c r="DRZ175" s="87"/>
      <c r="DSA175" s="238"/>
      <c r="DSB175" s="126"/>
      <c r="DSC175" s="84"/>
      <c r="DSD175" s="4"/>
      <c r="DSE175" s="4"/>
      <c r="DSF175" s="4"/>
      <c r="DSG175" s="4"/>
      <c r="DSH175" s="192"/>
      <c r="DSI175" s="70"/>
      <c r="DSJ175" s="87"/>
      <c r="DSK175" s="238"/>
      <c r="DSL175" s="126"/>
      <c r="DSM175" s="84"/>
      <c r="DSN175" s="4"/>
      <c r="DSO175" s="4"/>
      <c r="DSP175" s="4"/>
      <c r="DSQ175" s="4"/>
      <c r="DSR175" s="192"/>
      <c r="DSS175" s="70"/>
      <c r="DST175" s="87"/>
      <c r="DSU175" s="238"/>
      <c r="DSV175" s="126"/>
      <c r="DSW175" s="84"/>
      <c r="DSX175" s="4"/>
      <c r="DSY175" s="4"/>
      <c r="DSZ175" s="4"/>
      <c r="DTA175" s="4"/>
      <c r="DTB175" s="192"/>
      <c r="DTC175" s="70"/>
      <c r="DTD175" s="87"/>
      <c r="DTE175" s="238"/>
      <c r="DTF175" s="126"/>
      <c r="DTG175" s="84"/>
      <c r="DTH175" s="4"/>
      <c r="DTI175" s="4"/>
      <c r="DTJ175" s="4"/>
      <c r="DTK175" s="4"/>
      <c r="DTL175" s="192"/>
      <c r="DTM175" s="70"/>
      <c r="DTN175" s="87"/>
      <c r="DTO175" s="238"/>
      <c r="DTP175" s="126"/>
      <c r="DTQ175" s="84"/>
      <c r="DTR175" s="4"/>
      <c r="DTS175" s="4"/>
      <c r="DTT175" s="4"/>
      <c r="DTU175" s="4"/>
      <c r="DTV175" s="192"/>
      <c r="DTW175" s="70"/>
      <c r="DTX175" s="87"/>
      <c r="DTY175" s="238"/>
      <c r="DTZ175" s="126"/>
      <c r="DUA175" s="84"/>
      <c r="DUB175" s="4"/>
      <c r="DUC175" s="4"/>
      <c r="DUD175" s="4"/>
      <c r="DUE175" s="4"/>
      <c r="DUF175" s="192"/>
      <c r="DUG175" s="70"/>
      <c r="DUH175" s="87"/>
      <c r="DUI175" s="238"/>
      <c r="DUJ175" s="126"/>
      <c r="DUK175" s="84"/>
      <c r="DUL175" s="4"/>
      <c r="DUM175" s="4"/>
      <c r="DUN175" s="4"/>
      <c r="DUO175" s="4"/>
      <c r="DUP175" s="192"/>
      <c r="DUQ175" s="70"/>
      <c r="DUR175" s="87"/>
      <c r="DUS175" s="238"/>
      <c r="DUT175" s="126"/>
      <c r="DUU175" s="84"/>
      <c r="DUV175" s="4"/>
      <c r="DUW175" s="4"/>
      <c r="DUX175" s="4"/>
      <c r="DUY175" s="4"/>
      <c r="DUZ175" s="192"/>
      <c r="DVA175" s="70"/>
      <c r="DVB175" s="87"/>
      <c r="DVC175" s="238"/>
      <c r="DVD175" s="126"/>
      <c r="DVE175" s="84"/>
      <c r="DVF175" s="4"/>
      <c r="DVG175" s="4"/>
      <c r="DVH175" s="4"/>
      <c r="DVI175" s="4"/>
      <c r="DVJ175" s="192"/>
      <c r="DVK175" s="70"/>
      <c r="DVL175" s="87"/>
      <c r="DVM175" s="238"/>
      <c r="DVN175" s="126"/>
      <c r="DVO175" s="84"/>
      <c r="DVP175" s="4"/>
      <c r="DVQ175" s="4"/>
      <c r="DVR175" s="4"/>
      <c r="DVS175" s="4"/>
      <c r="DVT175" s="192"/>
      <c r="DVU175" s="70"/>
      <c r="DVV175" s="87"/>
      <c r="DVW175" s="238"/>
      <c r="DVX175" s="126"/>
      <c r="DVY175" s="84"/>
      <c r="DVZ175" s="4"/>
      <c r="DWA175" s="4"/>
      <c r="DWB175" s="4"/>
      <c r="DWC175" s="4"/>
      <c r="DWD175" s="192"/>
      <c r="DWE175" s="70"/>
      <c r="DWF175" s="87"/>
      <c r="DWG175" s="238"/>
      <c r="DWH175" s="126"/>
      <c r="DWI175" s="84"/>
      <c r="DWJ175" s="4"/>
      <c r="DWK175" s="4"/>
      <c r="DWL175" s="4"/>
      <c r="DWM175" s="4"/>
      <c r="DWN175" s="192"/>
      <c r="DWO175" s="70"/>
      <c r="DWP175" s="87"/>
      <c r="DWQ175" s="238"/>
      <c r="DWR175" s="126"/>
      <c r="DWS175" s="84"/>
      <c r="DWT175" s="4"/>
      <c r="DWU175" s="4"/>
      <c r="DWV175" s="4"/>
      <c r="DWW175" s="4"/>
      <c r="DWX175" s="192"/>
      <c r="DWY175" s="70"/>
      <c r="DWZ175" s="87"/>
      <c r="DXA175" s="238"/>
      <c r="DXB175" s="126"/>
      <c r="DXC175" s="84"/>
      <c r="DXD175" s="4"/>
      <c r="DXE175" s="4"/>
      <c r="DXF175" s="4"/>
      <c r="DXG175" s="4"/>
      <c r="DXH175" s="192"/>
      <c r="DXI175" s="70"/>
      <c r="DXJ175" s="87"/>
      <c r="DXK175" s="238"/>
      <c r="DXL175" s="126"/>
      <c r="DXM175" s="84"/>
      <c r="DXN175" s="4"/>
      <c r="DXO175" s="4"/>
      <c r="DXP175" s="4"/>
      <c r="DXQ175" s="4"/>
      <c r="DXR175" s="192"/>
      <c r="DXS175" s="70"/>
      <c r="DXT175" s="87"/>
      <c r="DXU175" s="238"/>
      <c r="DXV175" s="126"/>
      <c r="DXW175" s="84"/>
      <c r="DXX175" s="4"/>
      <c r="DXY175" s="4"/>
      <c r="DXZ175" s="4"/>
      <c r="DYA175" s="4"/>
      <c r="DYB175" s="192"/>
      <c r="DYC175" s="70"/>
      <c r="DYD175" s="87"/>
      <c r="DYE175" s="238"/>
      <c r="DYF175" s="126"/>
      <c r="DYG175" s="84"/>
      <c r="DYH175" s="4"/>
      <c r="DYI175" s="4"/>
      <c r="DYJ175" s="4"/>
      <c r="DYK175" s="4"/>
      <c r="DYL175" s="192"/>
      <c r="DYM175" s="70"/>
      <c r="DYN175" s="87"/>
      <c r="DYO175" s="238"/>
      <c r="DYP175" s="126"/>
      <c r="DYQ175" s="84"/>
      <c r="DYR175" s="4"/>
      <c r="DYS175" s="4"/>
      <c r="DYT175" s="4"/>
      <c r="DYU175" s="4"/>
      <c r="DYV175" s="192"/>
      <c r="DYW175" s="70"/>
      <c r="DYX175" s="87"/>
      <c r="DYY175" s="238"/>
      <c r="DYZ175" s="126"/>
      <c r="DZA175" s="84"/>
      <c r="DZB175" s="4"/>
      <c r="DZC175" s="4"/>
      <c r="DZD175" s="4"/>
      <c r="DZE175" s="4"/>
      <c r="DZF175" s="192"/>
      <c r="DZG175" s="70"/>
      <c r="DZH175" s="87"/>
      <c r="DZI175" s="238"/>
      <c r="DZJ175" s="126"/>
      <c r="DZK175" s="84"/>
      <c r="DZL175" s="4"/>
      <c r="DZM175" s="4"/>
      <c r="DZN175" s="4"/>
      <c r="DZO175" s="4"/>
      <c r="DZP175" s="192"/>
      <c r="DZQ175" s="70"/>
      <c r="DZR175" s="87"/>
      <c r="DZS175" s="238"/>
      <c r="DZT175" s="126"/>
      <c r="DZU175" s="84"/>
      <c r="DZV175" s="4"/>
      <c r="DZW175" s="4"/>
      <c r="DZX175" s="4"/>
      <c r="DZY175" s="4"/>
      <c r="DZZ175" s="192"/>
      <c r="EAA175" s="70"/>
      <c r="EAB175" s="87"/>
      <c r="EAC175" s="238"/>
      <c r="EAD175" s="126"/>
      <c r="EAE175" s="84"/>
      <c r="EAF175" s="4"/>
      <c r="EAG175" s="4"/>
      <c r="EAH175" s="4"/>
      <c r="EAI175" s="4"/>
      <c r="EAJ175" s="192"/>
      <c r="EAK175" s="70"/>
      <c r="EAL175" s="87"/>
      <c r="EAM175" s="238"/>
      <c r="EAN175" s="126"/>
      <c r="EAO175" s="84"/>
      <c r="EAP175" s="4"/>
      <c r="EAQ175" s="4"/>
      <c r="EAR175" s="4"/>
      <c r="EAS175" s="4"/>
      <c r="EAT175" s="192"/>
      <c r="EAU175" s="70"/>
      <c r="EAV175" s="87"/>
      <c r="EAW175" s="238"/>
      <c r="EAX175" s="126"/>
      <c r="EAY175" s="84"/>
      <c r="EAZ175" s="4"/>
      <c r="EBA175" s="4"/>
      <c r="EBB175" s="4"/>
      <c r="EBC175" s="4"/>
      <c r="EBD175" s="192"/>
      <c r="EBE175" s="70"/>
      <c r="EBF175" s="87"/>
      <c r="EBG175" s="238"/>
      <c r="EBH175" s="126"/>
      <c r="EBI175" s="84"/>
      <c r="EBJ175" s="4"/>
      <c r="EBK175" s="4"/>
      <c r="EBL175" s="4"/>
      <c r="EBM175" s="4"/>
      <c r="EBN175" s="192"/>
      <c r="EBO175" s="70"/>
      <c r="EBP175" s="87"/>
      <c r="EBQ175" s="238"/>
      <c r="EBR175" s="126"/>
      <c r="EBS175" s="84"/>
      <c r="EBT175" s="4"/>
      <c r="EBU175" s="4"/>
      <c r="EBV175" s="4"/>
      <c r="EBW175" s="4"/>
      <c r="EBX175" s="192"/>
      <c r="EBY175" s="70"/>
      <c r="EBZ175" s="87"/>
      <c r="ECA175" s="238"/>
      <c r="ECB175" s="126"/>
      <c r="ECC175" s="84"/>
      <c r="ECD175" s="4"/>
      <c r="ECE175" s="4"/>
      <c r="ECF175" s="4"/>
      <c r="ECG175" s="4"/>
      <c r="ECH175" s="192"/>
      <c r="ECI175" s="70"/>
      <c r="ECJ175" s="87"/>
      <c r="ECK175" s="238"/>
      <c r="ECL175" s="126"/>
      <c r="ECM175" s="84"/>
      <c r="ECN175" s="4"/>
      <c r="ECO175" s="4"/>
      <c r="ECP175" s="4"/>
      <c r="ECQ175" s="4"/>
      <c r="ECR175" s="192"/>
      <c r="ECS175" s="70"/>
      <c r="ECT175" s="87"/>
      <c r="ECU175" s="238"/>
      <c r="ECV175" s="126"/>
      <c r="ECW175" s="84"/>
      <c r="ECX175" s="4"/>
      <c r="ECY175" s="4"/>
      <c r="ECZ175" s="4"/>
      <c r="EDA175" s="4"/>
      <c r="EDB175" s="192"/>
      <c r="EDC175" s="70"/>
      <c r="EDD175" s="87"/>
      <c r="EDE175" s="238"/>
      <c r="EDF175" s="126"/>
      <c r="EDG175" s="84"/>
      <c r="EDH175" s="4"/>
      <c r="EDI175" s="4"/>
      <c r="EDJ175" s="4"/>
      <c r="EDK175" s="4"/>
      <c r="EDL175" s="192"/>
      <c r="EDM175" s="70"/>
      <c r="EDN175" s="87"/>
      <c r="EDO175" s="238"/>
      <c r="EDP175" s="126"/>
      <c r="EDQ175" s="84"/>
      <c r="EDR175" s="4"/>
      <c r="EDS175" s="4"/>
      <c r="EDT175" s="4"/>
      <c r="EDU175" s="4"/>
      <c r="EDV175" s="192"/>
      <c r="EDW175" s="70"/>
      <c r="EDX175" s="87"/>
      <c r="EDY175" s="238"/>
      <c r="EDZ175" s="126"/>
      <c r="EEA175" s="84"/>
      <c r="EEB175" s="4"/>
      <c r="EEC175" s="4"/>
      <c r="EED175" s="4"/>
      <c r="EEE175" s="4"/>
      <c r="EEF175" s="192"/>
      <c r="EEG175" s="70"/>
      <c r="EEH175" s="87"/>
      <c r="EEI175" s="238"/>
      <c r="EEJ175" s="126"/>
      <c r="EEK175" s="84"/>
      <c r="EEL175" s="4"/>
      <c r="EEM175" s="4"/>
      <c r="EEN175" s="4"/>
      <c r="EEO175" s="4"/>
      <c r="EEP175" s="192"/>
      <c r="EEQ175" s="70"/>
      <c r="EER175" s="87"/>
      <c r="EES175" s="238"/>
      <c r="EET175" s="126"/>
      <c r="EEU175" s="84"/>
      <c r="EEV175" s="4"/>
      <c r="EEW175" s="4"/>
      <c r="EEX175" s="4"/>
      <c r="EEY175" s="4"/>
      <c r="EEZ175" s="192"/>
      <c r="EFA175" s="70"/>
      <c r="EFB175" s="87"/>
      <c r="EFC175" s="238"/>
      <c r="EFD175" s="126"/>
      <c r="EFE175" s="84"/>
      <c r="EFF175" s="4"/>
      <c r="EFG175" s="4"/>
      <c r="EFH175" s="4"/>
      <c r="EFI175" s="4"/>
      <c r="EFJ175" s="192"/>
      <c r="EFK175" s="70"/>
      <c r="EFL175" s="87"/>
      <c r="EFM175" s="238"/>
      <c r="EFN175" s="126"/>
      <c r="EFO175" s="84"/>
      <c r="EFP175" s="4"/>
      <c r="EFQ175" s="4"/>
      <c r="EFR175" s="4"/>
      <c r="EFS175" s="4"/>
      <c r="EFT175" s="192"/>
      <c r="EFU175" s="70"/>
      <c r="EFV175" s="87"/>
      <c r="EFW175" s="238"/>
      <c r="EFX175" s="126"/>
      <c r="EFY175" s="84"/>
      <c r="EFZ175" s="4"/>
      <c r="EGA175" s="4"/>
      <c r="EGB175" s="4"/>
      <c r="EGC175" s="4"/>
      <c r="EGD175" s="192"/>
      <c r="EGE175" s="70"/>
      <c r="EGF175" s="87"/>
      <c r="EGG175" s="238"/>
      <c r="EGH175" s="126"/>
      <c r="EGI175" s="84"/>
      <c r="EGJ175" s="4"/>
      <c r="EGK175" s="4"/>
      <c r="EGL175" s="4"/>
      <c r="EGM175" s="4"/>
      <c r="EGN175" s="192"/>
      <c r="EGO175" s="70"/>
      <c r="EGP175" s="87"/>
      <c r="EGQ175" s="238"/>
      <c r="EGR175" s="126"/>
      <c r="EGS175" s="84"/>
      <c r="EGT175" s="4"/>
      <c r="EGU175" s="4"/>
      <c r="EGV175" s="4"/>
      <c r="EGW175" s="4"/>
      <c r="EGX175" s="192"/>
      <c r="EGY175" s="70"/>
      <c r="EGZ175" s="87"/>
      <c r="EHA175" s="238"/>
      <c r="EHB175" s="126"/>
      <c r="EHC175" s="84"/>
      <c r="EHD175" s="4"/>
      <c r="EHE175" s="4"/>
      <c r="EHF175" s="4"/>
      <c r="EHG175" s="4"/>
      <c r="EHH175" s="192"/>
      <c r="EHI175" s="70"/>
      <c r="EHJ175" s="87"/>
      <c r="EHK175" s="238"/>
      <c r="EHL175" s="126"/>
      <c r="EHM175" s="84"/>
      <c r="EHN175" s="4"/>
      <c r="EHO175" s="4"/>
      <c r="EHP175" s="4"/>
      <c r="EHQ175" s="4"/>
      <c r="EHR175" s="192"/>
      <c r="EHS175" s="70"/>
      <c r="EHT175" s="87"/>
      <c r="EHU175" s="238"/>
      <c r="EHV175" s="126"/>
      <c r="EHW175" s="84"/>
      <c r="EHX175" s="4"/>
      <c r="EHY175" s="4"/>
      <c r="EHZ175" s="4"/>
      <c r="EIA175" s="4"/>
      <c r="EIB175" s="192"/>
      <c r="EIC175" s="70"/>
      <c r="EID175" s="87"/>
      <c r="EIE175" s="238"/>
      <c r="EIF175" s="126"/>
      <c r="EIG175" s="84"/>
      <c r="EIH175" s="4"/>
      <c r="EII175" s="4"/>
      <c r="EIJ175" s="4"/>
      <c r="EIK175" s="4"/>
      <c r="EIL175" s="192"/>
      <c r="EIM175" s="70"/>
      <c r="EIN175" s="87"/>
      <c r="EIO175" s="238"/>
      <c r="EIP175" s="126"/>
      <c r="EIQ175" s="84"/>
      <c r="EIR175" s="4"/>
      <c r="EIS175" s="4"/>
      <c r="EIT175" s="4"/>
      <c r="EIU175" s="4"/>
      <c r="EIV175" s="192"/>
      <c r="EIW175" s="70"/>
      <c r="EIX175" s="87"/>
      <c r="EIY175" s="238"/>
      <c r="EIZ175" s="126"/>
      <c r="EJA175" s="84"/>
      <c r="EJB175" s="4"/>
      <c r="EJC175" s="4"/>
      <c r="EJD175" s="4"/>
      <c r="EJE175" s="4"/>
      <c r="EJF175" s="192"/>
      <c r="EJG175" s="70"/>
      <c r="EJH175" s="87"/>
      <c r="EJI175" s="238"/>
      <c r="EJJ175" s="126"/>
      <c r="EJK175" s="84"/>
      <c r="EJL175" s="4"/>
      <c r="EJM175" s="4"/>
      <c r="EJN175" s="4"/>
      <c r="EJO175" s="4"/>
      <c r="EJP175" s="192"/>
      <c r="EJQ175" s="70"/>
      <c r="EJR175" s="87"/>
      <c r="EJS175" s="238"/>
      <c r="EJT175" s="126"/>
      <c r="EJU175" s="84"/>
      <c r="EJV175" s="4"/>
      <c r="EJW175" s="4"/>
      <c r="EJX175" s="4"/>
      <c r="EJY175" s="4"/>
      <c r="EJZ175" s="192"/>
      <c r="EKA175" s="70"/>
      <c r="EKB175" s="87"/>
      <c r="EKC175" s="238"/>
      <c r="EKD175" s="126"/>
      <c r="EKE175" s="84"/>
      <c r="EKF175" s="4"/>
      <c r="EKG175" s="4"/>
      <c r="EKH175" s="4"/>
      <c r="EKI175" s="4"/>
      <c r="EKJ175" s="192"/>
      <c r="EKK175" s="70"/>
      <c r="EKL175" s="87"/>
      <c r="EKM175" s="238"/>
      <c r="EKN175" s="126"/>
      <c r="EKO175" s="84"/>
      <c r="EKP175" s="4"/>
      <c r="EKQ175" s="4"/>
      <c r="EKR175" s="4"/>
      <c r="EKS175" s="4"/>
      <c r="EKT175" s="192"/>
      <c r="EKU175" s="70"/>
      <c r="EKV175" s="87"/>
      <c r="EKW175" s="238"/>
      <c r="EKX175" s="126"/>
      <c r="EKY175" s="84"/>
      <c r="EKZ175" s="4"/>
      <c r="ELA175" s="4"/>
      <c r="ELB175" s="4"/>
      <c r="ELC175" s="4"/>
      <c r="ELD175" s="192"/>
      <c r="ELE175" s="70"/>
      <c r="ELF175" s="87"/>
      <c r="ELG175" s="238"/>
      <c r="ELH175" s="126"/>
      <c r="ELI175" s="84"/>
      <c r="ELJ175" s="4"/>
      <c r="ELK175" s="4"/>
      <c r="ELL175" s="4"/>
      <c r="ELM175" s="4"/>
      <c r="ELN175" s="192"/>
      <c r="ELO175" s="70"/>
      <c r="ELP175" s="87"/>
      <c r="ELQ175" s="238"/>
      <c r="ELR175" s="126"/>
      <c r="ELS175" s="84"/>
      <c r="ELT175" s="4"/>
      <c r="ELU175" s="4"/>
      <c r="ELV175" s="4"/>
      <c r="ELW175" s="4"/>
      <c r="ELX175" s="192"/>
      <c r="ELY175" s="70"/>
      <c r="ELZ175" s="87"/>
      <c r="EMA175" s="238"/>
      <c r="EMB175" s="126"/>
      <c r="EMC175" s="84"/>
      <c r="EMD175" s="4"/>
      <c r="EME175" s="4"/>
      <c r="EMF175" s="4"/>
      <c r="EMG175" s="4"/>
      <c r="EMH175" s="192"/>
      <c r="EMI175" s="70"/>
      <c r="EMJ175" s="87"/>
      <c r="EMK175" s="238"/>
      <c r="EML175" s="126"/>
      <c r="EMM175" s="84"/>
      <c r="EMN175" s="4"/>
      <c r="EMO175" s="4"/>
      <c r="EMP175" s="4"/>
      <c r="EMQ175" s="4"/>
      <c r="EMR175" s="192"/>
      <c r="EMS175" s="70"/>
      <c r="EMT175" s="87"/>
      <c r="EMU175" s="238"/>
      <c r="EMV175" s="126"/>
      <c r="EMW175" s="84"/>
      <c r="EMX175" s="4"/>
      <c r="EMY175" s="4"/>
      <c r="EMZ175" s="4"/>
      <c r="ENA175" s="4"/>
      <c r="ENB175" s="192"/>
      <c r="ENC175" s="70"/>
      <c r="END175" s="87"/>
      <c r="ENE175" s="238"/>
      <c r="ENF175" s="126"/>
      <c r="ENG175" s="84"/>
      <c r="ENH175" s="4"/>
      <c r="ENI175" s="4"/>
      <c r="ENJ175" s="4"/>
      <c r="ENK175" s="4"/>
      <c r="ENL175" s="192"/>
      <c r="ENM175" s="70"/>
      <c r="ENN175" s="87"/>
      <c r="ENO175" s="238"/>
      <c r="ENP175" s="126"/>
      <c r="ENQ175" s="84"/>
      <c r="ENR175" s="4"/>
      <c r="ENS175" s="4"/>
      <c r="ENT175" s="4"/>
      <c r="ENU175" s="4"/>
      <c r="ENV175" s="192"/>
      <c r="ENW175" s="70"/>
      <c r="ENX175" s="87"/>
      <c r="ENY175" s="238"/>
      <c r="ENZ175" s="126"/>
      <c r="EOA175" s="84"/>
      <c r="EOB175" s="4"/>
      <c r="EOC175" s="4"/>
      <c r="EOD175" s="4"/>
      <c r="EOE175" s="4"/>
      <c r="EOF175" s="192"/>
      <c r="EOG175" s="70"/>
      <c r="EOH175" s="87"/>
      <c r="EOI175" s="238"/>
      <c r="EOJ175" s="126"/>
      <c r="EOK175" s="84"/>
      <c r="EOL175" s="4"/>
      <c r="EOM175" s="4"/>
      <c r="EON175" s="4"/>
      <c r="EOO175" s="4"/>
      <c r="EOP175" s="192"/>
      <c r="EOQ175" s="70"/>
      <c r="EOR175" s="87"/>
      <c r="EOS175" s="238"/>
      <c r="EOT175" s="126"/>
      <c r="EOU175" s="84"/>
      <c r="EOV175" s="4"/>
      <c r="EOW175" s="4"/>
      <c r="EOX175" s="4"/>
      <c r="EOY175" s="4"/>
      <c r="EOZ175" s="192"/>
      <c r="EPA175" s="70"/>
      <c r="EPB175" s="87"/>
      <c r="EPC175" s="238"/>
      <c r="EPD175" s="126"/>
      <c r="EPE175" s="84"/>
      <c r="EPF175" s="4"/>
      <c r="EPG175" s="4"/>
      <c r="EPH175" s="4"/>
      <c r="EPI175" s="4"/>
      <c r="EPJ175" s="192"/>
      <c r="EPK175" s="70"/>
      <c r="EPL175" s="87"/>
      <c r="EPM175" s="238"/>
      <c r="EPN175" s="126"/>
      <c r="EPO175" s="84"/>
      <c r="EPP175" s="4"/>
      <c r="EPQ175" s="4"/>
      <c r="EPR175" s="4"/>
      <c r="EPS175" s="4"/>
      <c r="EPT175" s="192"/>
      <c r="EPU175" s="70"/>
      <c r="EPV175" s="87"/>
      <c r="EPW175" s="238"/>
      <c r="EPX175" s="126"/>
      <c r="EPY175" s="84"/>
      <c r="EPZ175" s="4"/>
      <c r="EQA175" s="4"/>
      <c r="EQB175" s="4"/>
      <c r="EQC175" s="4"/>
      <c r="EQD175" s="192"/>
      <c r="EQE175" s="70"/>
      <c r="EQF175" s="87"/>
      <c r="EQG175" s="238"/>
      <c r="EQH175" s="126"/>
      <c r="EQI175" s="84"/>
      <c r="EQJ175" s="4"/>
      <c r="EQK175" s="4"/>
      <c r="EQL175" s="4"/>
      <c r="EQM175" s="4"/>
      <c r="EQN175" s="192"/>
      <c r="EQO175" s="70"/>
      <c r="EQP175" s="87"/>
      <c r="EQQ175" s="238"/>
      <c r="EQR175" s="126"/>
      <c r="EQS175" s="84"/>
      <c r="EQT175" s="4"/>
      <c r="EQU175" s="4"/>
      <c r="EQV175" s="4"/>
      <c r="EQW175" s="4"/>
      <c r="EQX175" s="192"/>
      <c r="EQY175" s="70"/>
      <c r="EQZ175" s="87"/>
      <c r="ERA175" s="238"/>
      <c r="ERB175" s="126"/>
      <c r="ERC175" s="84"/>
      <c r="ERD175" s="4"/>
      <c r="ERE175" s="4"/>
      <c r="ERF175" s="4"/>
      <c r="ERG175" s="4"/>
      <c r="ERH175" s="192"/>
      <c r="ERI175" s="70"/>
      <c r="ERJ175" s="87"/>
      <c r="ERK175" s="238"/>
      <c r="ERL175" s="126"/>
      <c r="ERM175" s="84"/>
      <c r="ERN175" s="4"/>
      <c r="ERO175" s="4"/>
      <c r="ERP175" s="4"/>
      <c r="ERQ175" s="4"/>
      <c r="ERR175" s="192"/>
      <c r="ERS175" s="70"/>
      <c r="ERT175" s="87"/>
      <c r="ERU175" s="238"/>
      <c r="ERV175" s="126"/>
      <c r="ERW175" s="84"/>
      <c r="ERX175" s="4"/>
      <c r="ERY175" s="4"/>
      <c r="ERZ175" s="4"/>
      <c r="ESA175" s="4"/>
      <c r="ESB175" s="192"/>
      <c r="ESC175" s="70"/>
      <c r="ESD175" s="87"/>
      <c r="ESE175" s="238"/>
      <c r="ESF175" s="126"/>
      <c r="ESG175" s="84"/>
      <c r="ESH175" s="4"/>
      <c r="ESI175" s="4"/>
      <c r="ESJ175" s="4"/>
      <c r="ESK175" s="4"/>
      <c r="ESL175" s="192"/>
      <c r="ESM175" s="70"/>
      <c r="ESN175" s="87"/>
      <c r="ESO175" s="238"/>
      <c r="ESP175" s="126"/>
      <c r="ESQ175" s="84"/>
      <c r="ESR175" s="4"/>
      <c r="ESS175" s="4"/>
      <c r="EST175" s="4"/>
      <c r="ESU175" s="4"/>
      <c r="ESV175" s="192"/>
      <c r="ESW175" s="70"/>
      <c r="ESX175" s="87"/>
      <c r="ESY175" s="238"/>
      <c r="ESZ175" s="126"/>
      <c r="ETA175" s="84"/>
      <c r="ETB175" s="4"/>
      <c r="ETC175" s="4"/>
      <c r="ETD175" s="4"/>
      <c r="ETE175" s="4"/>
      <c r="ETF175" s="192"/>
      <c r="ETG175" s="70"/>
      <c r="ETH175" s="87"/>
      <c r="ETI175" s="238"/>
      <c r="ETJ175" s="126"/>
      <c r="ETK175" s="84"/>
      <c r="ETL175" s="4"/>
      <c r="ETM175" s="4"/>
      <c r="ETN175" s="4"/>
      <c r="ETO175" s="4"/>
      <c r="ETP175" s="192"/>
      <c r="ETQ175" s="70"/>
      <c r="ETR175" s="87"/>
      <c r="ETS175" s="238"/>
      <c r="ETT175" s="126"/>
      <c r="ETU175" s="84"/>
      <c r="ETV175" s="4"/>
      <c r="ETW175" s="4"/>
      <c r="ETX175" s="4"/>
      <c r="ETY175" s="4"/>
      <c r="ETZ175" s="192"/>
      <c r="EUA175" s="70"/>
      <c r="EUB175" s="87"/>
      <c r="EUC175" s="238"/>
      <c r="EUD175" s="126"/>
      <c r="EUE175" s="84"/>
      <c r="EUF175" s="4"/>
      <c r="EUG175" s="4"/>
      <c r="EUH175" s="4"/>
      <c r="EUI175" s="4"/>
      <c r="EUJ175" s="192"/>
      <c r="EUK175" s="70"/>
      <c r="EUL175" s="87"/>
      <c r="EUM175" s="238"/>
      <c r="EUN175" s="126"/>
      <c r="EUO175" s="84"/>
      <c r="EUP175" s="4"/>
      <c r="EUQ175" s="4"/>
      <c r="EUR175" s="4"/>
      <c r="EUS175" s="4"/>
      <c r="EUT175" s="192"/>
      <c r="EUU175" s="70"/>
      <c r="EUV175" s="87"/>
      <c r="EUW175" s="238"/>
      <c r="EUX175" s="126"/>
      <c r="EUY175" s="84"/>
      <c r="EUZ175" s="4"/>
      <c r="EVA175" s="4"/>
      <c r="EVB175" s="4"/>
      <c r="EVC175" s="4"/>
      <c r="EVD175" s="192"/>
      <c r="EVE175" s="70"/>
      <c r="EVF175" s="87"/>
      <c r="EVG175" s="238"/>
      <c r="EVH175" s="126"/>
      <c r="EVI175" s="84"/>
      <c r="EVJ175" s="4"/>
      <c r="EVK175" s="4"/>
      <c r="EVL175" s="4"/>
      <c r="EVM175" s="4"/>
      <c r="EVN175" s="192"/>
      <c r="EVO175" s="70"/>
      <c r="EVP175" s="87"/>
      <c r="EVQ175" s="238"/>
      <c r="EVR175" s="126"/>
      <c r="EVS175" s="84"/>
      <c r="EVT175" s="4"/>
      <c r="EVU175" s="4"/>
      <c r="EVV175" s="4"/>
      <c r="EVW175" s="4"/>
      <c r="EVX175" s="192"/>
      <c r="EVY175" s="70"/>
      <c r="EVZ175" s="87"/>
      <c r="EWA175" s="238"/>
      <c r="EWB175" s="126"/>
      <c r="EWC175" s="84"/>
      <c r="EWD175" s="4"/>
      <c r="EWE175" s="4"/>
      <c r="EWF175" s="4"/>
      <c r="EWG175" s="4"/>
      <c r="EWH175" s="192"/>
      <c r="EWI175" s="70"/>
      <c r="EWJ175" s="87"/>
      <c r="EWK175" s="238"/>
      <c r="EWL175" s="126"/>
      <c r="EWM175" s="84"/>
      <c r="EWN175" s="4"/>
      <c r="EWO175" s="4"/>
      <c r="EWP175" s="4"/>
      <c r="EWQ175" s="4"/>
      <c r="EWR175" s="192"/>
      <c r="EWS175" s="70"/>
      <c r="EWT175" s="87"/>
      <c r="EWU175" s="238"/>
      <c r="EWV175" s="126"/>
      <c r="EWW175" s="84"/>
      <c r="EWX175" s="4"/>
      <c r="EWY175" s="4"/>
      <c r="EWZ175" s="4"/>
      <c r="EXA175" s="4"/>
      <c r="EXB175" s="192"/>
      <c r="EXC175" s="70"/>
      <c r="EXD175" s="87"/>
      <c r="EXE175" s="238"/>
      <c r="EXF175" s="126"/>
      <c r="EXG175" s="84"/>
      <c r="EXH175" s="4"/>
      <c r="EXI175" s="4"/>
      <c r="EXJ175" s="4"/>
      <c r="EXK175" s="4"/>
      <c r="EXL175" s="192"/>
      <c r="EXM175" s="70"/>
      <c r="EXN175" s="87"/>
      <c r="EXO175" s="238"/>
      <c r="EXP175" s="126"/>
      <c r="EXQ175" s="84"/>
      <c r="EXR175" s="4"/>
      <c r="EXS175" s="4"/>
      <c r="EXT175" s="4"/>
      <c r="EXU175" s="4"/>
      <c r="EXV175" s="192"/>
      <c r="EXW175" s="70"/>
      <c r="EXX175" s="87"/>
      <c r="EXY175" s="238"/>
      <c r="EXZ175" s="126"/>
      <c r="EYA175" s="84"/>
      <c r="EYB175" s="4"/>
      <c r="EYC175" s="4"/>
      <c r="EYD175" s="4"/>
      <c r="EYE175" s="4"/>
      <c r="EYF175" s="192"/>
      <c r="EYG175" s="70"/>
      <c r="EYH175" s="87"/>
      <c r="EYI175" s="238"/>
      <c r="EYJ175" s="126"/>
      <c r="EYK175" s="84"/>
      <c r="EYL175" s="4"/>
      <c r="EYM175" s="4"/>
      <c r="EYN175" s="4"/>
      <c r="EYO175" s="4"/>
      <c r="EYP175" s="192"/>
      <c r="EYQ175" s="70"/>
      <c r="EYR175" s="87"/>
      <c r="EYS175" s="238"/>
      <c r="EYT175" s="126"/>
      <c r="EYU175" s="84"/>
      <c r="EYV175" s="4"/>
      <c r="EYW175" s="4"/>
      <c r="EYX175" s="4"/>
      <c r="EYY175" s="4"/>
      <c r="EYZ175" s="192"/>
      <c r="EZA175" s="70"/>
      <c r="EZB175" s="87"/>
      <c r="EZC175" s="238"/>
      <c r="EZD175" s="126"/>
      <c r="EZE175" s="84"/>
      <c r="EZF175" s="4"/>
      <c r="EZG175" s="4"/>
      <c r="EZH175" s="4"/>
      <c r="EZI175" s="4"/>
      <c r="EZJ175" s="192"/>
      <c r="EZK175" s="70"/>
      <c r="EZL175" s="87"/>
      <c r="EZM175" s="238"/>
      <c r="EZN175" s="126"/>
      <c r="EZO175" s="84"/>
      <c r="EZP175" s="4"/>
      <c r="EZQ175" s="4"/>
      <c r="EZR175" s="4"/>
      <c r="EZS175" s="4"/>
      <c r="EZT175" s="192"/>
      <c r="EZU175" s="70"/>
      <c r="EZV175" s="87"/>
      <c r="EZW175" s="238"/>
      <c r="EZX175" s="126"/>
      <c r="EZY175" s="84"/>
      <c r="EZZ175" s="4"/>
      <c r="FAA175" s="4"/>
      <c r="FAB175" s="4"/>
      <c r="FAC175" s="4"/>
      <c r="FAD175" s="192"/>
      <c r="FAE175" s="70"/>
      <c r="FAF175" s="87"/>
      <c r="FAG175" s="238"/>
      <c r="FAH175" s="126"/>
      <c r="FAI175" s="84"/>
      <c r="FAJ175" s="4"/>
      <c r="FAK175" s="4"/>
      <c r="FAL175" s="4"/>
      <c r="FAM175" s="4"/>
      <c r="FAN175" s="192"/>
      <c r="FAO175" s="70"/>
      <c r="FAP175" s="87"/>
      <c r="FAQ175" s="238"/>
      <c r="FAR175" s="126"/>
      <c r="FAS175" s="84"/>
      <c r="FAT175" s="4"/>
      <c r="FAU175" s="4"/>
      <c r="FAV175" s="4"/>
      <c r="FAW175" s="4"/>
      <c r="FAX175" s="192"/>
      <c r="FAY175" s="70"/>
      <c r="FAZ175" s="87"/>
      <c r="FBA175" s="238"/>
      <c r="FBB175" s="126"/>
      <c r="FBC175" s="84"/>
      <c r="FBD175" s="4"/>
      <c r="FBE175" s="4"/>
      <c r="FBF175" s="4"/>
      <c r="FBG175" s="4"/>
      <c r="FBH175" s="192"/>
      <c r="FBI175" s="70"/>
      <c r="FBJ175" s="87"/>
      <c r="FBK175" s="238"/>
      <c r="FBL175" s="126"/>
      <c r="FBM175" s="84"/>
      <c r="FBN175" s="4"/>
      <c r="FBO175" s="4"/>
      <c r="FBP175" s="4"/>
      <c r="FBQ175" s="4"/>
      <c r="FBR175" s="192"/>
      <c r="FBS175" s="70"/>
      <c r="FBT175" s="87"/>
      <c r="FBU175" s="238"/>
      <c r="FBV175" s="126"/>
      <c r="FBW175" s="84"/>
      <c r="FBX175" s="4"/>
      <c r="FBY175" s="4"/>
      <c r="FBZ175" s="4"/>
      <c r="FCA175" s="4"/>
      <c r="FCB175" s="192"/>
      <c r="FCC175" s="70"/>
      <c r="FCD175" s="87"/>
      <c r="FCE175" s="238"/>
      <c r="FCF175" s="126"/>
      <c r="FCG175" s="84"/>
      <c r="FCH175" s="4"/>
      <c r="FCI175" s="4"/>
      <c r="FCJ175" s="4"/>
      <c r="FCK175" s="4"/>
      <c r="FCL175" s="192"/>
      <c r="FCM175" s="70"/>
      <c r="FCN175" s="87"/>
      <c r="FCO175" s="238"/>
      <c r="FCP175" s="126"/>
      <c r="FCQ175" s="84"/>
      <c r="FCR175" s="4"/>
      <c r="FCS175" s="4"/>
      <c r="FCT175" s="4"/>
      <c r="FCU175" s="4"/>
      <c r="FCV175" s="192"/>
      <c r="FCW175" s="70"/>
      <c r="FCX175" s="87"/>
      <c r="FCY175" s="238"/>
      <c r="FCZ175" s="126"/>
      <c r="FDA175" s="84"/>
      <c r="FDB175" s="4"/>
      <c r="FDC175" s="4"/>
      <c r="FDD175" s="4"/>
      <c r="FDE175" s="4"/>
      <c r="FDF175" s="192"/>
      <c r="FDG175" s="70"/>
      <c r="FDH175" s="87"/>
      <c r="FDI175" s="238"/>
      <c r="FDJ175" s="126"/>
      <c r="FDK175" s="84"/>
      <c r="FDL175" s="4"/>
      <c r="FDM175" s="4"/>
      <c r="FDN175" s="4"/>
      <c r="FDO175" s="4"/>
      <c r="FDP175" s="192"/>
      <c r="FDQ175" s="70"/>
      <c r="FDR175" s="87"/>
      <c r="FDS175" s="238"/>
      <c r="FDT175" s="126"/>
      <c r="FDU175" s="84"/>
      <c r="FDV175" s="4"/>
      <c r="FDW175" s="4"/>
      <c r="FDX175" s="4"/>
      <c r="FDY175" s="4"/>
      <c r="FDZ175" s="192"/>
      <c r="FEA175" s="70"/>
      <c r="FEB175" s="87"/>
      <c r="FEC175" s="238"/>
      <c r="FED175" s="126"/>
      <c r="FEE175" s="84"/>
      <c r="FEF175" s="4"/>
      <c r="FEG175" s="4"/>
      <c r="FEH175" s="4"/>
      <c r="FEI175" s="4"/>
      <c r="FEJ175" s="192"/>
      <c r="FEK175" s="70"/>
      <c r="FEL175" s="87"/>
      <c r="FEM175" s="238"/>
      <c r="FEN175" s="126"/>
      <c r="FEO175" s="84"/>
      <c r="FEP175" s="4"/>
      <c r="FEQ175" s="4"/>
      <c r="FER175" s="4"/>
      <c r="FES175" s="4"/>
      <c r="FET175" s="192"/>
      <c r="FEU175" s="70"/>
      <c r="FEV175" s="87"/>
      <c r="FEW175" s="238"/>
      <c r="FEX175" s="126"/>
      <c r="FEY175" s="84"/>
      <c r="FEZ175" s="4"/>
      <c r="FFA175" s="4"/>
      <c r="FFB175" s="4"/>
      <c r="FFC175" s="4"/>
      <c r="FFD175" s="192"/>
      <c r="FFE175" s="70"/>
      <c r="FFF175" s="87"/>
      <c r="FFG175" s="238"/>
      <c r="FFH175" s="126"/>
      <c r="FFI175" s="84"/>
      <c r="FFJ175" s="4"/>
      <c r="FFK175" s="4"/>
      <c r="FFL175" s="4"/>
      <c r="FFM175" s="4"/>
      <c r="FFN175" s="192"/>
      <c r="FFO175" s="70"/>
      <c r="FFP175" s="87"/>
      <c r="FFQ175" s="238"/>
      <c r="FFR175" s="126"/>
      <c r="FFS175" s="84"/>
      <c r="FFT175" s="4"/>
      <c r="FFU175" s="4"/>
      <c r="FFV175" s="4"/>
      <c r="FFW175" s="4"/>
      <c r="FFX175" s="192"/>
      <c r="FFY175" s="70"/>
      <c r="FFZ175" s="87"/>
      <c r="FGA175" s="238"/>
      <c r="FGB175" s="126"/>
      <c r="FGC175" s="84"/>
      <c r="FGD175" s="4"/>
      <c r="FGE175" s="4"/>
      <c r="FGF175" s="4"/>
      <c r="FGG175" s="4"/>
      <c r="FGH175" s="192"/>
      <c r="FGI175" s="70"/>
      <c r="FGJ175" s="87"/>
      <c r="FGK175" s="238"/>
      <c r="FGL175" s="126"/>
      <c r="FGM175" s="84"/>
      <c r="FGN175" s="4"/>
      <c r="FGO175" s="4"/>
      <c r="FGP175" s="4"/>
      <c r="FGQ175" s="4"/>
      <c r="FGR175" s="192"/>
      <c r="FGS175" s="70"/>
      <c r="FGT175" s="87"/>
      <c r="FGU175" s="238"/>
      <c r="FGV175" s="126"/>
      <c r="FGW175" s="84"/>
      <c r="FGX175" s="4"/>
      <c r="FGY175" s="4"/>
      <c r="FGZ175" s="4"/>
      <c r="FHA175" s="4"/>
      <c r="FHB175" s="192"/>
      <c r="FHC175" s="70"/>
      <c r="FHD175" s="87"/>
      <c r="FHE175" s="238"/>
      <c r="FHF175" s="126"/>
      <c r="FHG175" s="84"/>
      <c r="FHH175" s="4"/>
      <c r="FHI175" s="4"/>
      <c r="FHJ175" s="4"/>
      <c r="FHK175" s="4"/>
      <c r="FHL175" s="192"/>
      <c r="FHM175" s="70"/>
      <c r="FHN175" s="87"/>
      <c r="FHO175" s="238"/>
      <c r="FHP175" s="126"/>
      <c r="FHQ175" s="84"/>
      <c r="FHR175" s="4"/>
      <c r="FHS175" s="4"/>
      <c r="FHT175" s="4"/>
      <c r="FHU175" s="4"/>
      <c r="FHV175" s="192"/>
      <c r="FHW175" s="70"/>
      <c r="FHX175" s="87"/>
      <c r="FHY175" s="238"/>
      <c r="FHZ175" s="126"/>
      <c r="FIA175" s="84"/>
      <c r="FIB175" s="4"/>
      <c r="FIC175" s="4"/>
      <c r="FID175" s="4"/>
      <c r="FIE175" s="4"/>
      <c r="FIF175" s="192"/>
      <c r="FIG175" s="70"/>
      <c r="FIH175" s="87"/>
      <c r="FII175" s="238"/>
      <c r="FIJ175" s="126"/>
      <c r="FIK175" s="84"/>
      <c r="FIL175" s="4"/>
      <c r="FIM175" s="4"/>
      <c r="FIN175" s="4"/>
      <c r="FIO175" s="4"/>
      <c r="FIP175" s="192"/>
      <c r="FIQ175" s="70"/>
      <c r="FIR175" s="87"/>
      <c r="FIS175" s="238"/>
      <c r="FIT175" s="126"/>
      <c r="FIU175" s="84"/>
      <c r="FIV175" s="4"/>
      <c r="FIW175" s="4"/>
      <c r="FIX175" s="4"/>
      <c r="FIY175" s="4"/>
      <c r="FIZ175" s="192"/>
      <c r="FJA175" s="70"/>
      <c r="FJB175" s="87"/>
      <c r="FJC175" s="238"/>
      <c r="FJD175" s="126"/>
      <c r="FJE175" s="84"/>
      <c r="FJF175" s="4"/>
      <c r="FJG175" s="4"/>
      <c r="FJH175" s="4"/>
      <c r="FJI175" s="4"/>
      <c r="FJJ175" s="192"/>
      <c r="FJK175" s="70"/>
      <c r="FJL175" s="87"/>
      <c r="FJM175" s="238"/>
      <c r="FJN175" s="126"/>
      <c r="FJO175" s="84"/>
      <c r="FJP175" s="4"/>
      <c r="FJQ175" s="4"/>
      <c r="FJR175" s="4"/>
      <c r="FJS175" s="4"/>
      <c r="FJT175" s="192"/>
      <c r="FJU175" s="70"/>
      <c r="FJV175" s="87"/>
      <c r="FJW175" s="238"/>
      <c r="FJX175" s="126"/>
      <c r="FJY175" s="84"/>
      <c r="FJZ175" s="4"/>
      <c r="FKA175" s="4"/>
      <c r="FKB175" s="4"/>
      <c r="FKC175" s="4"/>
      <c r="FKD175" s="192"/>
      <c r="FKE175" s="70"/>
      <c r="FKF175" s="87"/>
      <c r="FKG175" s="238"/>
      <c r="FKH175" s="126"/>
      <c r="FKI175" s="84"/>
      <c r="FKJ175" s="4"/>
      <c r="FKK175" s="4"/>
      <c r="FKL175" s="4"/>
      <c r="FKM175" s="4"/>
      <c r="FKN175" s="192"/>
      <c r="FKO175" s="70"/>
      <c r="FKP175" s="87"/>
      <c r="FKQ175" s="238"/>
      <c r="FKR175" s="126"/>
      <c r="FKS175" s="84"/>
      <c r="FKT175" s="4"/>
      <c r="FKU175" s="4"/>
      <c r="FKV175" s="4"/>
      <c r="FKW175" s="4"/>
      <c r="FKX175" s="192"/>
      <c r="FKY175" s="70"/>
      <c r="FKZ175" s="87"/>
      <c r="FLA175" s="238"/>
      <c r="FLB175" s="126"/>
      <c r="FLC175" s="84"/>
      <c r="FLD175" s="4"/>
      <c r="FLE175" s="4"/>
      <c r="FLF175" s="4"/>
      <c r="FLG175" s="4"/>
      <c r="FLH175" s="192"/>
      <c r="FLI175" s="70"/>
      <c r="FLJ175" s="87"/>
      <c r="FLK175" s="238"/>
      <c r="FLL175" s="126"/>
      <c r="FLM175" s="84"/>
      <c r="FLN175" s="4"/>
      <c r="FLO175" s="4"/>
      <c r="FLP175" s="4"/>
      <c r="FLQ175" s="4"/>
      <c r="FLR175" s="192"/>
      <c r="FLS175" s="70"/>
      <c r="FLT175" s="87"/>
      <c r="FLU175" s="238"/>
      <c r="FLV175" s="126"/>
      <c r="FLW175" s="84"/>
      <c r="FLX175" s="4"/>
      <c r="FLY175" s="4"/>
      <c r="FLZ175" s="4"/>
      <c r="FMA175" s="4"/>
      <c r="FMB175" s="192"/>
      <c r="FMC175" s="70"/>
      <c r="FMD175" s="87"/>
      <c r="FME175" s="238"/>
      <c r="FMF175" s="126"/>
      <c r="FMG175" s="84"/>
      <c r="FMH175" s="4"/>
      <c r="FMI175" s="4"/>
      <c r="FMJ175" s="4"/>
      <c r="FMK175" s="4"/>
      <c r="FML175" s="192"/>
      <c r="FMM175" s="70"/>
      <c r="FMN175" s="87"/>
      <c r="FMO175" s="238"/>
      <c r="FMP175" s="126"/>
      <c r="FMQ175" s="84"/>
      <c r="FMR175" s="4"/>
      <c r="FMS175" s="4"/>
      <c r="FMT175" s="4"/>
      <c r="FMU175" s="4"/>
      <c r="FMV175" s="192"/>
      <c r="FMW175" s="70"/>
      <c r="FMX175" s="87"/>
      <c r="FMY175" s="238"/>
      <c r="FMZ175" s="126"/>
      <c r="FNA175" s="84"/>
      <c r="FNB175" s="4"/>
      <c r="FNC175" s="4"/>
      <c r="FND175" s="4"/>
      <c r="FNE175" s="4"/>
      <c r="FNF175" s="192"/>
      <c r="FNG175" s="70"/>
      <c r="FNH175" s="87"/>
      <c r="FNI175" s="238"/>
      <c r="FNJ175" s="126"/>
      <c r="FNK175" s="84"/>
      <c r="FNL175" s="4"/>
      <c r="FNM175" s="4"/>
      <c r="FNN175" s="4"/>
      <c r="FNO175" s="4"/>
      <c r="FNP175" s="192"/>
      <c r="FNQ175" s="70"/>
      <c r="FNR175" s="87"/>
      <c r="FNS175" s="238"/>
      <c r="FNT175" s="126"/>
      <c r="FNU175" s="84"/>
      <c r="FNV175" s="4"/>
      <c r="FNW175" s="4"/>
      <c r="FNX175" s="4"/>
      <c r="FNY175" s="4"/>
      <c r="FNZ175" s="192"/>
      <c r="FOA175" s="70"/>
      <c r="FOB175" s="87"/>
      <c r="FOC175" s="238"/>
      <c r="FOD175" s="126"/>
      <c r="FOE175" s="84"/>
      <c r="FOF175" s="4"/>
      <c r="FOG175" s="4"/>
      <c r="FOH175" s="4"/>
      <c r="FOI175" s="4"/>
      <c r="FOJ175" s="192"/>
      <c r="FOK175" s="70"/>
      <c r="FOL175" s="87"/>
      <c r="FOM175" s="238"/>
      <c r="FON175" s="126"/>
      <c r="FOO175" s="84"/>
      <c r="FOP175" s="4"/>
      <c r="FOQ175" s="4"/>
      <c r="FOR175" s="4"/>
      <c r="FOS175" s="4"/>
      <c r="FOT175" s="192"/>
      <c r="FOU175" s="70"/>
      <c r="FOV175" s="87"/>
      <c r="FOW175" s="238"/>
      <c r="FOX175" s="126"/>
      <c r="FOY175" s="84"/>
      <c r="FOZ175" s="4"/>
      <c r="FPA175" s="4"/>
      <c r="FPB175" s="4"/>
      <c r="FPC175" s="4"/>
      <c r="FPD175" s="192"/>
      <c r="FPE175" s="70"/>
      <c r="FPF175" s="87"/>
      <c r="FPG175" s="238"/>
      <c r="FPH175" s="126"/>
      <c r="FPI175" s="84"/>
      <c r="FPJ175" s="4"/>
      <c r="FPK175" s="4"/>
      <c r="FPL175" s="4"/>
      <c r="FPM175" s="4"/>
      <c r="FPN175" s="192"/>
      <c r="FPO175" s="70"/>
      <c r="FPP175" s="87"/>
      <c r="FPQ175" s="238"/>
      <c r="FPR175" s="126"/>
      <c r="FPS175" s="84"/>
      <c r="FPT175" s="4"/>
      <c r="FPU175" s="4"/>
      <c r="FPV175" s="4"/>
      <c r="FPW175" s="4"/>
      <c r="FPX175" s="192"/>
      <c r="FPY175" s="70"/>
      <c r="FPZ175" s="87"/>
      <c r="FQA175" s="238"/>
      <c r="FQB175" s="126"/>
      <c r="FQC175" s="84"/>
      <c r="FQD175" s="4"/>
      <c r="FQE175" s="4"/>
      <c r="FQF175" s="4"/>
      <c r="FQG175" s="4"/>
      <c r="FQH175" s="192"/>
      <c r="FQI175" s="70"/>
      <c r="FQJ175" s="87"/>
      <c r="FQK175" s="238"/>
      <c r="FQL175" s="126"/>
      <c r="FQM175" s="84"/>
      <c r="FQN175" s="4"/>
      <c r="FQO175" s="4"/>
      <c r="FQP175" s="4"/>
      <c r="FQQ175" s="4"/>
      <c r="FQR175" s="192"/>
      <c r="FQS175" s="70"/>
      <c r="FQT175" s="87"/>
      <c r="FQU175" s="238"/>
      <c r="FQV175" s="126"/>
      <c r="FQW175" s="84"/>
      <c r="FQX175" s="4"/>
      <c r="FQY175" s="4"/>
      <c r="FQZ175" s="4"/>
      <c r="FRA175" s="4"/>
      <c r="FRB175" s="192"/>
      <c r="FRC175" s="70"/>
      <c r="FRD175" s="87"/>
      <c r="FRE175" s="238"/>
      <c r="FRF175" s="126"/>
      <c r="FRG175" s="84"/>
      <c r="FRH175" s="4"/>
      <c r="FRI175" s="4"/>
      <c r="FRJ175" s="4"/>
      <c r="FRK175" s="4"/>
      <c r="FRL175" s="192"/>
      <c r="FRM175" s="70"/>
      <c r="FRN175" s="87"/>
      <c r="FRO175" s="238"/>
      <c r="FRP175" s="126"/>
      <c r="FRQ175" s="84"/>
      <c r="FRR175" s="4"/>
      <c r="FRS175" s="4"/>
      <c r="FRT175" s="4"/>
      <c r="FRU175" s="4"/>
      <c r="FRV175" s="192"/>
      <c r="FRW175" s="70"/>
      <c r="FRX175" s="87"/>
      <c r="FRY175" s="238"/>
      <c r="FRZ175" s="126"/>
      <c r="FSA175" s="84"/>
      <c r="FSB175" s="4"/>
      <c r="FSC175" s="4"/>
      <c r="FSD175" s="4"/>
      <c r="FSE175" s="4"/>
      <c r="FSF175" s="192"/>
      <c r="FSG175" s="70"/>
      <c r="FSH175" s="87"/>
      <c r="FSI175" s="238"/>
      <c r="FSJ175" s="126"/>
      <c r="FSK175" s="84"/>
      <c r="FSL175" s="4"/>
      <c r="FSM175" s="4"/>
      <c r="FSN175" s="4"/>
      <c r="FSO175" s="4"/>
      <c r="FSP175" s="192"/>
      <c r="FSQ175" s="70"/>
      <c r="FSR175" s="87"/>
      <c r="FSS175" s="238"/>
      <c r="FST175" s="126"/>
      <c r="FSU175" s="84"/>
      <c r="FSV175" s="4"/>
      <c r="FSW175" s="4"/>
      <c r="FSX175" s="4"/>
      <c r="FSY175" s="4"/>
      <c r="FSZ175" s="192"/>
      <c r="FTA175" s="70"/>
      <c r="FTB175" s="87"/>
      <c r="FTC175" s="238"/>
      <c r="FTD175" s="126"/>
      <c r="FTE175" s="84"/>
      <c r="FTF175" s="4"/>
      <c r="FTG175" s="4"/>
      <c r="FTH175" s="4"/>
      <c r="FTI175" s="4"/>
      <c r="FTJ175" s="192"/>
      <c r="FTK175" s="70"/>
      <c r="FTL175" s="87"/>
      <c r="FTM175" s="238"/>
      <c r="FTN175" s="126"/>
      <c r="FTO175" s="84"/>
      <c r="FTP175" s="4"/>
      <c r="FTQ175" s="4"/>
      <c r="FTR175" s="4"/>
      <c r="FTS175" s="4"/>
      <c r="FTT175" s="192"/>
      <c r="FTU175" s="70"/>
      <c r="FTV175" s="87"/>
      <c r="FTW175" s="238"/>
      <c r="FTX175" s="126"/>
      <c r="FTY175" s="84"/>
      <c r="FTZ175" s="4"/>
      <c r="FUA175" s="4"/>
      <c r="FUB175" s="4"/>
      <c r="FUC175" s="4"/>
      <c r="FUD175" s="192"/>
      <c r="FUE175" s="70"/>
      <c r="FUF175" s="87"/>
      <c r="FUG175" s="238"/>
      <c r="FUH175" s="126"/>
      <c r="FUI175" s="84"/>
      <c r="FUJ175" s="4"/>
      <c r="FUK175" s="4"/>
      <c r="FUL175" s="4"/>
      <c r="FUM175" s="4"/>
      <c r="FUN175" s="192"/>
      <c r="FUO175" s="70"/>
      <c r="FUP175" s="87"/>
      <c r="FUQ175" s="238"/>
      <c r="FUR175" s="126"/>
      <c r="FUS175" s="84"/>
      <c r="FUT175" s="4"/>
      <c r="FUU175" s="4"/>
      <c r="FUV175" s="4"/>
      <c r="FUW175" s="4"/>
      <c r="FUX175" s="192"/>
      <c r="FUY175" s="70"/>
      <c r="FUZ175" s="87"/>
      <c r="FVA175" s="238"/>
      <c r="FVB175" s="126"/>
      <c r="FVC175" s="84"/>
      <c r="FVD175" s="4"/>
      <c r="FVE175" s="4"/>
      <c r="FVF175" s="4"/>
      <c r="FVG175" s="4"/>
      <c r="FVH175" s="192"/>
      <c r="FVI175" s="70"/>
      <c r="FVJ175" s="87"/>
      <c r="FVK175" s="238"/>
      <c r="FVL175" s="126"/>
      <c r="FVM175" s="84"/>
      <c r="FVN175" s="4"/>
      <c r="FVO175" s="4"/>
      <c r="FVP175" s="4"/>
      <c r="FVQ175" s="4"/>
      <c r="FVR175" s="192"/>
      <c r="FVS175" s="70"/>
      <c r="FVT175" s="87"/>
      <c r="FVU175" s="238"/>
      <c r="FVV175" s="126"/>
      <c r="FVW175" s="84"/>
      <c r="FVX175" s="4"/>
      <c r="FVY175" s="4"/>
      <c r="FVZ175" s="4"/>
      <c r="FWA175" s="4"/>
      <c r="FWB175" s="192"/>
      <c r="FWC175" s="70"/>
      <c r="FWD175" s="87"/>
      <c r="FWE175" s="238"/>
      <c r="FWF175" s="126"/>
      <c r="FWG175" s="84"/>
      <c r="FWH175" s="4"/>
      <c r="FWI175" s="4"/>
      <c r="FWJ175" s="4"/>
      <c r="FWK175" s="4"/>
      <c r="FWL175" s="192"/>
      <c r="FWM175" s="70"/>
      <c r="FWN175" s="87"/>
      <c r="FWO175" s="238"/>
      <c r="FWP175" s="126"/>
      <c r="FWQ175" s="84"/>
      <c r="FWR175" s="4"/>
      <c r="FWS175" s="4"/>
      <c r="FWT175" s="4"/>
      <c r="FWU175" s="4"/>
      <c r="FWV175" s="192"/>
      <c r="FWW175" s="70"/>
      <c r="FWX175" s="87"/>
      <c r="FWY175" s="238"/>
      <c r="FWZ175" s="126"/>
      <c r="FXA175" s="84"/>
      <c r="FXB175" s="4"/>
      <c r="FXC175" s="4"/>
      <c r="FXD175" s="4"/>
      <c r="FXE175" s="4"/>
      <c r="FXF175" s="192"/>
      <c r="FXG175" s="70"/>
      <c r="FXH175" s="87"/>
      <c r="FXI175" s="238"/>
      <c r="FXJ175" s="126"/>
      <c r="FXK175" s="84"/>
      <c r="FXL175" s="4"/>
      <c r="FXM175" s="4"/>
      <c r="FXN175" s="4"/>
      <c r="FXO175" s="4"/>
      <c r="FXP175" s="192"/>
      <c r="FXQ175" s="70"/>
      <c r="FXR175" s="87"/>
      <c r="FXS175" s="238"/>
      <c r="FXT175" s="126"/>
      <c r="FXU175" s="84"/>
      <c r="FXV175" s="4"/>
      <c r="FXW175" s="4"/>
      <c r="FXX175" s="4"/>
      <c r="FXY175" s="4"/>
      <c r="FXZ175" s="192"/>
      <c r="FYA175" s="70"/>
      <c r="FYB175" s="87"/>
      <c r="FYC175" s="238"/>
      <c r="FYD175" s="126"/>
      <c r="FYE175" s="84"/>
      <c r="FYF175" s="4"/>
      <c r="FYG175" s="4"/>
      <c r="FYH175" s="4"/>
      <c r="FYI175" s="4"/>
      <c r="FYJ175" s="192"/>
      <c r="FYK175" s="70"/>
      <c r="FYL175" s="87"/>
      <c r="FYM175" s="238"/>
      <c r="FYN175" s="126"/>
      <c r="FYO175" s="84"/>
      <c r="FYP175" s="4"/>
      <c r="FYQ175" s="4"/>
      <c r="FYR175" s="4"/>
      <c r="FYS175" s="4"/>
      <c r="FYT175" s="192"/>
      <c r="FYU175" s="70"/>
      <c r="FYV175" s="87"/>
      <c r="FYW175" s="238"/>
      <c r="FYX175" s="126"/>
      <c r="FYY175" s="84"/>
      <c r="FYZ175" s="4"/>
      <c r="FZA175" s="4"/>
      <c r="FZB175" s="4"/>
      <c r="FZC175" s="4"/>
      <c r="FZD175" s="192"/>
      <c r="FZE175" s="70"/>
      <c r="FZF175" s="87"/>
      <c r="FZG175" s="238"/>
      <c r="FZH175" s="126"/>
      <c r="FZI175" s="84"/>
      <c r="FZJ175" s="4"/>
      <c r="FZK175" s="4"/>
      <c r="FZL175" s="4"/>
      <c r="FZM175" s="4"/>
      <c r="FZN175" s="192"/>
      <c r="FZO175" s="70"/>
      <c r="FZP175" s="87"/>
      <c r="FZQ175" s="238"/>
      <c r="FZR175" s="126"/>
      <c r="FZS175" s="84"/>
      <c r="FZT175" s="4"/>
      <c r="FZU175" s="4"/>
      <c r="FZV175" s="4"/>
      <c r="FZW175" s="4"/>
      <c r="FZX175" s="192"/>
      <c r="FZY175" s="70"/>
      <c r="FZZ175" s="87"/>
      <c r="GAA175" s="238"/>
      <c r="GAB175" s="126"/>
      <c r="GAC175" s="84"/>
      <c r="GAD175" s="4"/>
      <c r="GAE175" s="4"/>
      <c r="GAF175" s="4"/>
      <c r="GAG175" s="4"/>
      <c r="GAH175" s="192"/>
      <c r="GAI175" s="70"/>
      <c r="GAJ175" s="87"/>
      <c r="GAK175" s="238"/>
      <c r="GAL175" s="126"/>
      <c r="GAM175" s="84"/>
      <c r="GAN175" s="4"/>
      <c r="GAO175" s="4"/>
      <c r="GAP175" s="4"/>
      <c r="GAQ175" s="4"/>
      <c r="GAR175" s="192"/>
      <c r="GAS175" s="70"/>
      <c r="GAT175" s="87"/>
      <c r="GAU175" s="238"/>
      <c r="GAV175" s="126"/>
      <c r="GAW175" s="84"/>
      <c r="GAX175" s="4"/>
      <c r="GAY175" s="4"/>
      <c r="GAZ175" s="4"/>
      <c r="GBA175" s="4"/>
      <c r="GBB175" s="192"/>
      <c r="GBC175" s="70"/>
      <c r="GBD175" s="87"/>
      <c r="GBE175" s="238"/>
      <c r="GBF175" s="126"/>
      <c r="GBG175" s="84"/>
      <c r="GBH175" s="4"/>
      <c r="GBI175" s="4"/>
      <c r="GBJ175" s="4"/>
      <c r="GBK175" s="4"/>
      <c r="GBL175" s="192"/>
      <c r="GBM175" s="70"/>
      <c r="GBN175" s="87"/>
      <c r="GBO175" s="238"/>
      <c r="GBP175" s="126"/>
      <c r="GBQ175" s="84"/>
      <c r="GBR175" s="4"/>
      <c r="GBS175" s="4"/>
      <c r="GBT175" s="4"/>
      <c r="GBU175" s="4"/>
      <c r="GBV175" s="192"/>
      <c r="GBW175" s="70"/>
      <c r="GBX175" s="87"/>
      <c r="GBY175" s="238"/>
      <c r="GBZ175" s="126"/>
      <c r="GCA175" s="84"/>
      <c r="GCB175" s="4"/>
      <c r="GCC175" s="4"/>
      <c r="GCD175" s="4"/>
      <c r="GCE175" s="4"/>
      <c r="GCF175" s="192"/>
      <c r="GCG175" s="70"/>
      <c r="GCH175" s="87"/>
      <c r="GCI175" s="238"/>
      <c r="GCJ175" s="126"/>
      <c r="GCK175" s="84"/>
      <c r="GCL175" s="4"/>
      <c r="GCM175" s="4"/>
      <c r="GCN175" s="4"/>
      <c r="GCO175" s="4"/>
      <c r="GCP175" s="192"/>
      <c r="GCQ175" s="70"/>
      <c r="GCR175" s="87"/>
      <c r="GCS175" s="238"/>
      <c r="GCT175" s="126"/>
      <c r="GCU175" s="84"/>
      <c r="GCV175" s="4"/>
      <c r="GCW175" s="4"/>
      <c r="GCX175" s="4"/>
      <c r="GCY175" s="4"/>
      <c r="GCZ175" s="192"/>
      <c r="GDA175" s="70"/>
      <c r="GDB175" s="87"/>
      <c r="GDC175" s="238"/>
      <c r="GDD175" s="126"/>
      <c r="GDE175" s="84"/>
      <c r="GDF175" s="4"/>
      <c r="GDG175" s="4"/>
      <c r="GDH175" s="4"/>
      <c r="GDI175" s="4"/>
      <c r="GDJ175" s="192"/>
      <c r="GDK175" s="70"/>
      <c r="GDL175" s="87"/>
      <c r="GDM175" s="238"/>
      <c r="GDN175" s="126"/>
      <c r="GDO175" s="84"/>
      <c r="GDP175" s="4"/>
      <c r="GDQ175" s="4"/>
      <c r="GDR175" s="4"/>
      <c r="GDS175" s="4"/>
      <c r="GDT175" s="192"/>
      <c r="GDU175" s="70"/>
      <c r="GDV175" s="87"/>
      <c r="GDW175" s="238"/>
      <c r="GDX175" s="126"/>
      <c r="GDY175" s="84"/>
      <c r="GDZ175" s="4"/>
      <c r="GEA175" s="4"/>
      <c r="GEB175" s="4"/>
      <c r="GEC175" s="4"/>
      <c r="GED175" s="192"/>
      <c r="GEE175" s="70"/>
      <c r="GEF175" s="87"/>
      <c r="GEG175" s="238"/>
      <c r="GEH175" s="126"/>
      <c r="GEI175" s="84"/>
      <c r="GEJ175" s="4"/>
      <c r="GEK175" s="4"/>
      <c r="GEL175" s="4"/>
      <c r="GEM175" s="4"/>
      <c r="GEN175" s="192"/>
      <c r="GEO175" s="70"/>
      <c r="GEP175" s="87"/>
      <c r="GEQ175" s="238"/>
      <c r="GER175" s="126"/>
      <c r="GES175" s="84"/>
      <c r="GET175" s="4"/>
      <c r="GEU175" s="4"/>
      <c r="GEV175" s="4"/>
      <c r="GEW175" s="4"/>
      <c r="GEX175" s="192"/>
      <c r="GEY175" s="70"/>
      <c r="GEZ175" s="87"/>
      <c r="GFA175" s="238"/>
      <c r="GFB175" s="126"/>
      <c r="GFC175" s="84"/>
      <c r="GFD175" s="4"/>
      <c r="GFE175" s="4"/>
      <c r="GFF175" s="4"/>
      <c r="GFG175" s="4"/>
      <c r="GFH175" s="192"/>
      <c r="GFI175" s="70"/>
      <c r="GFJ175" s="87"/>
      <c r="GFK175" s="238"/>
      <c r="GFL175" s="126"/>
      <c r="GFM175" s="84"/>
      <c r="GFN175" s="4"/>
      <c r="GFO175" s="4"/>
      <c r="GFP175" s="4"/>
      <c r="GFQ175" s="4"/>
      <c r="GFR175" s="192"/>
      <c r="GFS175" s="70"/>
      <c r="GFT175" s="87"/>
      <c r="GFU175" s="238"/>
      <c r="GFV175" s="126"/>
      <c r="GFW175" s="84"/>
      <c r="GFX175" s="4"/>
      <c r="GFY175" s="4"/>
      <c r="GFZ175" s="4"/>
      <c r="GGA175" s="4"/>
      <c r="GGB175" s="192"/>
      <c r="GGC175" s="70"/>
      <c r="GGD175" s="87"/>
      <c r="GGE175" s="238"/>
      <c r="GGF175" s="126"/>
      <c r="GGG175" s="84"/>
      <c r="GGH175" s="4"/>
      <c r="GGI175" s="4"/>
      <c r="GGJ175" s="4"/>
      <c r="GGK175" s="4"/>
      <c r="GGL175" s="192"/>
      <c r="GGM175" s="70"/>
      <c r="GGN175" s="87"/>
      <c r="GGO175" s="238"/>
      <c r="GGP175" s="126"/>
      <c r="GGQ175" s="84"/>
      <c r="GGR175" s="4"/>
      <c r="GGS175" s="4"/>
      <c r="GGT175" s="4"/>
      <c r="GGU175" s="4"/>
      <c r="GGV175" s="192"/>
      <c r="GGW175" s="70"/>
      <c r="GGX175" s="87"/>
      <c r="GGY175" s="238"/>
      <c r="GGZ175" s="126"/>
      <c r="GHA175" s="84"/>
      <c r="GHB175" s="4"/>
      <c r="GHC175" s="4"/>
      <c r="GHD175" s="4"/>
      <c r="GHE175" s="4"/>
      <c r="GHF175" s="192"/>
      <c r="GHG175" s="70"/>
      <c r="GHH175" s="87"/>
      <c r="GHI175" s="238"/>
      <c r="GHJ175" s="126"/>
      <c r="GHK175" s="84"/>
      <c r="GHL175" s="4"/>
      <c r="GHM175" s="4"/>
      <c r="GHN175" s="4"/>
      <c r="GHO175" s="4"/>
      <c r="GHP175" s="192"/>
      <c r="GHQ175" s="70"/>
      <c r="GHR175" s="87"/>
      <c r="GHS175" s="238"/>
      <c r="GHT175" s="126"/>
      <c r="GHU175" s="84"/>
      <c r="GHV175" s="4"/>
      <c r="GHW175" s="4"/>
      <c r="GHX175" s="4"/>
      <c r="GHY175" s="4"/>
      <c r="GHZ175" s="192"/>
      <c r="GIA175" s="70"/>
      <c r="GIB175" s="87"/>
      <c r="GIC175" s="238"/>
      <c r="GID175" s="126"/>
      <c r="GIE175" s="84"/>
      <c r="GIF175" s="4"/>
      <c r="GIG175" s="4"/>
      <c r="GIH175" s="4"/>
      <c r="GII175" s="4"/>
      <c r="GIJ175" s="192"/>
      <c r="GIK175" s="70"/>
      <c r="GIL175" s="87"/>
      <c r="GIM175" s="238"/>
      <c r="GIN175" s="126"/>
      <c r="GIO175" s="84"/>
      <c r="GIP175" s="4"/>
      <c r="GIQ175" s="4"/>
      <c r="GIR175" s="4"/>
      <c r="GIS175" s="4"/>
      <c r="GIT175" s="192"/>
      <c r="GIU175" s="70"/>
      <c r="GIV175" s="87"/>
      <c r="GIW175" s="238"/>
      <c r="GIX175" s="126"/>
      <c r="GIY175" s="84"/>
      <c r="GIZ175" s="4"/>
      <c r="GJA175" s="4"/>
      <c r="GJB175" s="4"/>
      <c r="GJC175" s="4"/>
      <c r="GJD175" s="192"/>
      <c r="GJE175" s="70"/>
      <c r="GJF175" s="87"/>
      <c r="GJG175" s="238"/>
      <c r="GJH175" s="126"/>
      <c r="GJI175" s="84"/>
      <c r="GJJ175" s="4"/>
      <c r="GJK175" s="4"/>
      <c r="GJL175" s="4"/>
      <c r="GJM175" s="4"/>
      <c r="GJN175" s="192"/>
      <c r="GJO175" s="70"/>
      <c r="GJP175" s="87"/>
      <c r="GJQ175" s="238"/>
      <c r="GJR175" s="126"/>
      <c r="GJS175" s="84"/>
      <c r="GJT175" s="4"/>
      <c r="GJU175" s="4"/>
      <c r="GJV175" s="4"/>
      <c r="GJW175" s="4"/>
      <c r="GJX175" s="192"/>
      <c r="GJY175" s="70"/>
      <c r="GJZ175" s="87"/>
      <c r="GKA175" s="238"/>
      <c r="GKB175" s="126"/>
      <c r="GKC175" s="84"/>
      <c r="GKD175" s="4"/>
      <c r="GKE175" s="4"/>
      <c r="GKF175" s="4"/>
      <c r="GKG175" s="4"/>
      <c r="GKH175" s="192"/>
      <c r="GKI175" s="70"/>
      <c r="GKJ175" s="87"/>
      <c r="GKK175" s="238"/>
      <c r="GKL175" s="126"/>
      <c r="GKM175" s="84"/>
      <c r="GKN175" s="4"/>
      <c r="GKO175" s="4"/>
      <c r="GKP175" s="4"/>
      <c r="GKQ175" s="4"/>
      <c r="GKR175" s="192"/>
      <c r="GKS175" s="70"/>
      <c r="GKT175" s="87"/>
      <c r="GKU175" s="238"/>
      <c r="GKV175" s="126"/>
      <c r="GKW175" s="84"/>
      <c r="GKX175" s="4"/>
      <c r="GKY175" s="4"/>
      <c r="GKZ175" s="4"/>
      <c r="GLA175" s="4"/>
      <c r="GLB175" s="192"/>
      <c r="GLC175" s="70"/>
      <c r="GLD175" s="87"/>
      <c r="GLE175" s="238"/>
      <c r="GLF175" s="126"/>
      <c r="GLG175" s="84"/>
      <c r="GLH175" s="4"/>
      <c r="GLI175" s="4"/>
      <c r="GLJ175" s="4"/>
      <c r="GLK175" s="4"/>
      <c r="GLL175" s="192"/>
      <c r="GLM175" s="70"/>
      <c r="GLN175" s="87"/>
      <c r="GLO175" s="238"/>
      <c r="GLP175" s="126"/>
      <c r="GLQ175" s="84"/>
      <c r="GLR175" s="4"/>
      <c r="GLS175" s="4"/>
      <c r="GLT175" s="4"/>
      <c r="GLU175" s="4"/>
      <c r="GLV175" s="192"/>
      <c r="GLW175" s="70"/>
      <c r="GLX175" s="87"/>
      <c r="GLY175" s="238"/>
      <c r="GLZ175" s="126"/>
      <c r="GMA175" s="84"/>
      <c r="GMB175" s="4"/>
      <c r="GMC175" s="4"/>
      <c r="GMD175" s="4"/>
      <c r="GME175" s="4"/>
      <c r="GMF175" s="192"/>
      <c r="GMG175" s="70"/>
      <c r="GMH175" s="87"/>
      <c r="GMI175" s="238"/>
      <c r="GMJ175" s="126"/>
      <c r="GMK175" s="84"/>
      <c r="GML175" s="4"/>
      <c r="GMM175" s="4"/>
      <c r="GMN175" s="4"/>
      <c r="GMO175" s="4"/>
      <c r="GMP175" s="192"/>
      <c r="GMQ175" s="70"/>
      <c r="GMR175" s="87"/>
      <c r="GMS175" s="238"/>
      <c r="GMT175" s="126"/>
      <c r="GMU175" s="84"/>
      <c r="GMV175" s="4"/>
      <c r="GMW175" s="4"/>
      <c r="GMX175" s="4"/>
      <c r="GMY175" s="4"/>
      <c r="GMZ175" s="192"/>
      <c r="GNA175" s="70"/>
      <c r="GNB175" s="87"/>
      <c r="GNC175" s="238"/>
      <c r="GND175" s="126"/>
      <c r="GNE175" s="84"/>
      <c r="GNF175" s="4"/>
      <c r="GNG175" s="4"/>
      <c r="GNH175" s="4"/>
      <c r="GNI175" s="4"/>
      <c r="GNJ175" s="192"/>
      <c r="GNK175" s="70"/>
      <c r="GNL175" s="87"/>
      <c r="GNM175" s="238"/>
      <c r="GNN175" s="126"/>
      <c r="GNO175" s="84"/>
      <c r="GNP175" s="4"/>
      <c r="GNQ175" s="4"/>
      <c r="GNR175" s="4"/>
      <c r="GNS175" s="4"/>
      <c r="GNT175" s="192"/>
      <c r="GNU175" s="70"/>
      <c r="GNV175" s="87"/>
      <c r="GNW175" s="238"/>
      <c r="GNX175" s="126"/>
      <c r="GNY175" s="84"/>
      <c r="GNZ175" s="4"/>
      <c r="GOA175" s="4"/>
      <c r="GOB175" s="4"/>
      <c r="GOC175" s="4"/>
      <c r="GOD175" s="192"/>
      <c r="GOE175" s="70"/>
      <c r="GOF175" s="87"/>
      <c r="GOG175" s="238"/>
      <c r="GOH175" s="126"/>
      <c r="GOI175" s="84"/>
      <c r="GOJ175" s="4"/>
      <c r="GOK175" s="4"/>
      <c r="GOL175" s="4"/>
      <c r="GOM175" s="4"/>
      <c r="GON175" s="192"/>
      <c r="GOO175" s="70"/>
      <c r="GOP175" s="87"/>
      <c r="GOQ175" s="238"/>
      <c r="GOR175" s="126"/>
      <c r="GOS175" s="84"/>
      <c r="GOT175" s="4"/>
      <c r="GOU175" s="4"/>
      <c r="GOV175" s="4"/>
      <c r="GOW175" s="4"/>
      <c r="GOX175" s="192"/>
      <c r="GOY175" s="70"/>
      <c r="GOZ175" s="87"/>
      <c r="GPA175" s="238"/>
      <c r="GPB175" s="126"/>
      <c r="GPC175" s="84"/>
      <c r="GPD175" s="4"/>
      <c r="GPE175" s="4"/>
      <c r="GPF175" s="4"/>
      <c r="GPG175" s="4"/>
      <c r="GPH175" s="192"/>
      <c r="GPI175" s="70"/>
      <c r="GPJ175" s="87"/>
      <c r="GPK175" s="238"/>
      <c r="GPL175" s="126"/>
      <c r="GPM175" s="84"/>
      <c r="GPN175" s="4"/>
      <c r="GPO175" s="4"/>
      <c r="GPP175" s="4"/>
      <c r="GPQ175" s="4"/>
      <c r="GPR175" s="192"/>
      <c r="GPS175" s="70"/>
      <c r="GPT175" s="87"/>
      <c r="GPU175" s="238"/>
      <c r="GPV175" s="126"/>
      <c r="GPW175" s="84"/>
      <c r="GPX175" s="4"/>
      <c r="GPY175" s="4"/>
      <c r="GPZ175" s="4"/>
      <c r="GQA175" s="4"/>
      <c r="GQB175" s="192"/>
      <c r="GQC175" s="70"/>
      <c r="GQD175" s="87"/>
      <c r="GQE175" s="238"/>
      <c r="GQF175" s="126"/>
      <c r="GQG175" s="84"/>
      <c r="GQH175" s="4"/>
      <c r="GQI175" s="4"/>
      <c r="GQJ175" s="4"/>
      <c r="GQK175" s="4"/>
      <c r="GQL175" s="192"/>
      <c r="GQM175" s="70"/>
      <c r="GQN175" s="87"/>
      <c r="GQO175" s="238"/>
      <c r="GQP175" s="126"/>
      <c r="GQQ175" s="84"/>
      <c r="GQR175" s="4"/>
      <c r="GQS175" s="4"/>
      <c r="GQT175" s="4"/>
      <c r="GQU175" s="4"/>
      <c r="GQV175" s="192"/>
      <c r="GQW175" s="70"/>
      <c r="GQX175" s="87"/>
      <c r="GQY175" s="238"/>
      <c r="GQZ175" s="126"/>
      <c r="GRA175" s="84"/>
      <c r="GRB175" s="4"/>
      <c r="GRC175" s="4"/>
      <c r="GRD175" s="4"/>
      <c r="GRE175" s="4"/>
      <c r="GRF175" s="192"/>
      <c r="GRG175" s="70"/>
      <c r="GRH175" s="87"/>
      <c r="GRI175" s="238"/>
      <c r="GRJ175" s="126"/>
      <c r="GRK175" s="84"/>
      <c r="GRL175" s="4"/>
      <c r="GRM175" s="4"/>
      <c r="GRN175" s="4"/>
      <c r="GRO175" s="4"/>
      <c r="GRP175" s="192"/>
      <c r="GRQ175" s="70"/>
      <c r="GRR175" s="87"/>
      <c r="GRS175" s="238"/>
      <c r="GRT175" s="126"/>
      <c r="GRU175" s="84"/>
      <c r="GRV175" s="4"/>
      <c r="GRW175" s="4"/>
      <c r="GRX175" s="4"/>
      <c r="GRY175" s="4"/>
      <c r="GRZ175" s="192"/>
      <c r="GSA175" s="70"/>
      <c r="GSB175" s="87"/>
      <c r="GSC175" s="238"/>
      <c r="GSD175" s="126"/>
      <c r="GSE175" s="84"/>
      <c r="GSF175" s="4"/>
      <c r="GSG175" s="4"/>
      <c r="GSH175" s="4"/>
      <c r="GSI175" s="4"/>
      <c r="GSJ175" s="192"/>
      <c r="GSK175" s="70"/>
      <c r="GSL175" s="87"/>
      <c r="GSM175" s="238"/>
      <c r="GSN175" s="126"/>
      <c r="GSO175" s="84"/>
      <c r="GSP175" s="4"/>
      <c r="GSQ175" s="4"/>
      <c r="GSR175" s="4"/>
      <c r="GSS175" s="4"/>
      <c r="GST175" s="192"/>
      <c r="GSU175" s="70"/>
      <c r="GSV175" s="87"/>
      <c r="GSW175" s="238"/>
      <c r="GSX175" s="126"/>
      <c r="GSY175" s="84"/>
      <c r="GSZ175" s="4"/>
      <c r="GTA175" s="4"/>
      <c r="GTB175" s="4"/>
      <c r="GTC175" s="4"/>
      <c r="GTD175" s="192"/>
      <c r="GTE175" s="70"/>
      <c r="GTF175" s="87"/>
      <c r="GTG175" s="238"/>
      <c r="GTH175" s="126"/>
      <c r="GTI175" s="84"/>
      <c r="GTJ175" s="4"/>
      <c r="GTK175" s="4"/>
      <c r="GTL175" s="4"/>
      <c r="GTM175" s="4"/>
      <c r="GTN175" s="192"/>
      <c r="GTO175" s="70"/>
      <c r="GTP175" s="87"/>
      <c r="GTQ175" s="238"/>
      <c r="GTR175" s="126"/>
      <c r="GTS175" s="84"/>
      <c r="GTT175" s="4"/>
      <c r="GTU175" s="4"/>
      <c r="GTV175" s="4"/>
      <c r="GTW175" s="4"/>
      <c r="GTX175" s="192"/>
      <c r="GTY175" s="70"/>
      <c r="GTZ175" s="87"/>
      <c r="GUA175" s="238"/>
      <c r="GUB175" s="126"/>
      <c r="GUC175" s="84"/>
      <c r="GUD175" s="4"/>
      <c r="GUE175" s="4"/>
      <c r="GUF175" s="4"/>
      <c r="GUG175" s="4"/>
      <c r="GUH175" s="192"/>
      <c r="GUI175" s="70"/>
      <c r="GUJ175" s="87"/>
      <c r="GUK175" s="238"/>
      <c r="GUL175" s="126"/>
      <c r="GUM175" s="84"/>
      <c r="GUN175" s="4"/>
      <c r="GUO175" s="4"/>
      <c r="GUP175" s="4"/>
      <c r="GUQ175" s="4"/>
      <c r="GUR175" s="192"/>
      <c r="GUS175" s="70"/>
      <c r="GUT175" s="87"/>
      <c r="GUU175" s="238"/>
      <c r="GUV175" s="126"/>
      <c r="GUW175" s="84"/>
      <c r="GUX175" s="4"/>
      <c r="GUY175" s="4"/>
      <c r="GUZ175" s="4"/>
      <c r="GVA175" s="4"/>
      <c r="GVB175" s="192"/>
      <c r="GVC175" s="70"/>
      <c r="GVD175" s="87"/>
      <c r="GVE175" s="238"/>
      <c r="GVF175" s="126"/>
      <c r="GVG175" s="84"/>
      <c r="GVH175" s="4"/>
      <c r="GVI175" s="4"/>
      <c r="GVJ175" s="4"/>
      <c r="GVK175" s="4"/>
      <c r="GVL175" s="192"/>
      <c r="GVM175" s="70"/>
      <c r="GVN175" s="87"/>
      <c r="GVO175" s="238"/>
      <c r="GVP175" s="126"/>
      <c r="GVQ175" s="84"/>
      <c r="GVR175" s="4"/>
      <c r="GVS175" s="4"/>
      <c r="GVT175" s="4"/>
      <c r="GVU175" s="4"/>
      <c r="GVV175" s="192"/>
      <c r="GVW175" s="70"/>
      <c r="GVX175" s="87"/>
      <c r="GVY175" s="238"/>
      <c r="GVZ175" s="126"/>
      <c r="GWA175" s="84"/>
      <c r="GWB175" s="4"/>
      <c r="GWC175" s="4"/>
      <c r="GWD175" s="4"/>
      <c r="GWE175" s="4"/>
      <c r="GWF175" s="192"/>
      <c r="GWG175" s="70"/>
      <c r="GWH175" s="87"/>
      <c r="GWI175" s="238"/>
      <c r="GWJ175" s="126"/>
      <c r="GWK175" s="84"/>
      <c r="GWL175" s="4"/>
      <c r="GWM175" s="4"/>
      <c r="GWN175" s="4"/>
      <c r="GWO175" s="4"/>
      <c r="GWP175" s="192"/>
      <c r="GWQ175" s="70"/>
      <c r="GWR175" s="87"/>
      <c r="GWS175" s="238"/>
      <c r="GWT175" s="126"/>
      <c r="GWU175" s="84"/>
      <c r="GWV175" s="4"/>
      <c r="GWW175" s="4"/>
      <c r="GWX175" s="4"/>
      <c r="GWY175" s="4"/>
      <c r="GWZ175" s="192"/>
      <c r="GXA175" s="70"/>
      <c r="GXB175" s="87"/>
      <c r="GXC175" s="238"/>
      <c r="GXD175" s="126"/>
      <c r="GXE175" s="84"/>
      <c r="GXF175" s="4"/>
      <c r="GXG175" s="4"/>
      <c r="GXH175" s="4"/>
      <c r="GXI175" s="4"/>
      <c r="GXJ175" s="192"/>
      <c r="GXK175" s="70"/>
      <c r="GXL175" s="87"/>
      <c r="GXM175" s="238"/>
      <c r="GXN175" s="126"/>
      <c r="GXO175" s="84"/>
      <c r="GXP175" s="4"/>
      <c r="GXQ175" s="4"/>
      <c r="GXR175" s="4"/>
      <c r="GXS175" s="4"/>
      <c r="GXT175" s="192"/>
      <c r="GXU175" s="70"/>
      <c r="GXV175" s="87"/>
      <c r="GXW175" s="238"/>
      <c r="GXX175" s="126"/>
      <c r="GXY175" s="84"/>
      <c r="GXZ175" s="4"/>
      <c r="GYA175" s="4"/>
      <c r="GYB175" s="4"/>
      <c r="GYC175" s="4"/>
      <c r="GYD175" s="192"/>
      <c r="GYE175" s="70"/>
      <c r="GYF175" s="87"/>
      <c r="GYG175" s="238"/>
      <c r="GYH175" s="126"/>
      <c r="GYI175" s="84"/>
      <c r="GYJ175" s="4"/>
      <c r="GYK175" s="4"/>
      <c r="GYL175" s="4"/>
      <c r="GYM175" s="4"/>
      <c r="GYN175" s="192"/>
      <c r="GYO175" s="70"/>
      <c r="GYP175" s="87"/>
      <c r="GYQ175" s="238"/>
      <c r="GYR175" s="126"/>
      <c r="GYS175" s="84"/>
      <c r="GYT175" s="4"/>
      <c r="GYU175" s="4"/>
      <c r="GYV175" s="4"/>
      <c r="GYW175" s="4"/>
      <c r="GYX175" s="192"/>
      <c r="GYY175" s="70"/>
      <c r="GYZ175" s="87"/>
      <c r="GZA175" s="238"/>
      <c r="GZB175" s="126"/>
      <c r="GZC175" s="84"/>
      <c r="GZD175" s="4"/>
      <c r="GZE175" s="4"/>
      <c r="GZF175" s="4"/>
      <c r="GZG175" s="4"/>
      <c r="GZH175" s="192"/>
      <c r="GZI175" s="70"/>
      <c r="GZJ175" s="87"/>
      <c r="GZK175" s="238"/>
      <c r="GZL175" s="126"/>
      <c r="GZM175" s="84"/>
      <c r="GZN175" s="4"/>
      <c r="GZO175" s="4"/>
      <c r="GZP175" s="4"/>
      <c r="GZQ175" s="4"/>
      <c r="GZR175" s="192"/>
      <c r="GZS175" s="70"/>
      <c r="GZT175" s="87"/>
      <c r="GZU175" s="238"/>
      <c r="GZV175" s="126"/>
      <c r="GZW175" s="84"/>
      <c r="GZX175" s="4"/>
      <c r="GZY175" s="4"/>
      <c r="GZZ175" s="4"/>
      <c r="HAA175" s="4"/>
      <c r="HAB175" s="192"/>
      <c r="HAC175" s="70"/>
      <c r="HAD175" s="87"/>
      <c r="HAE175" s="238"/>
      <c r="HAF175" s="126"/>
      <c r="HAG175" s="84"/>
      <c r="HAH175" s="4"/>
      <c r="HAI175" s="4"/>
      <c r="HAJ175" s="4"/>
      <c r="HAK175" s="4"/>
      <c r="HAL175" s="192"/>
      <c r="HAM175" s="70"/>
      <c r="HAN175" s="87"/>
      <c r="HAO175" s="238"/>
      <c r="HAP175" s="126"/>
      <c r="HAQ175" s="84"/>
      <c r="HAR175" s="4"/>
      <c r="HAS175" s="4"/>
      <c r="HAT175" s="4"/>
      <c r="HAU175" s="4"/>
      <c r="HAV175" s="192"/>
      <c r="HAW175" s="70"/>
      <c r="HAX175" s="87"/>
      <c r="HAY175" s="238"/>
      <c r="HAZ175" s="126"/>
      <c r="HBA175" s="84"/>
      <c r="HBB175" s="4"/>
      <c r="HBC175" s="4"/>
      <c r="HBD175" s="4"/>
      <c r="HBE175" s="4"/>
      <c r="HBF175" s="192"/>
      <c r="HBG175" s="70"/>
      <c r="HBH175" s="87"/>
      <c r="HBI175" s="238"/>
      <c r="HBJ175" s="126"/>
      <c r="HBK175" s="84"/>
      <c r="HBL175" s="4"/>
      <c r="HBM175" s="4"/>
      <c r="HBN175" s="4"/>
      <c r="HBO175" s="4"/>
      <c r="HBP175" s="192"/>
      <c r="HBQ175" s="70"/>
      <c r="HBR175" s="87"/>
      <c r="HBS175" s="238"/>
      <c r="HBT175" s="126"/>
      <c r="HBU175" s="84"/>
      <c r="HBV175" s="4"/>
      <c r="HBW175" s="4"/>
      <c r="HBX175" s="4"/>
      <c r="HBY175" s="4"/>
      <c r="HBZ175" s="192"/>
      <c r="HCA175" s="70"/>
      <c r="HCB175" s="87"/>
      <c r="HCC175" s="238"/>
      <c r="HCD175" s="126"/>
      <c r="HCE175" s="84"/>
      <c r="HCF175" s="4"/>
      <c r="HCG175" s="4"/>
      <c r="HCH175" s="4"/>
      <c r="HCI175" s="4"/>
      <c r="HCJ175" s="192"/>
      <c r="HCK175" s="70"/>
      <c r="HCL175" s="87"/>
      <c r="HCM175" s="238"/>
      <c r="HCN175" s="126"/>
      <c r="HCO175" s="84"/>
      <c r="HCP175" s="4"/>
      <c r="HCQ175" s="4"/>
      <c r="HCR175" s="4"/>
      <c r="HCS175" s="4"/>
      <c r="HCT175" s="192"/>
      <c r="HCU175" s="70"/>
      <c r="HCV175" s="87"/>
      <c r="HCW175" s="238"/>
      <c r="HCX175" s="126"/>
      <c r="HCY175" s="84"/>
      <c r="HCZ175" s="4"/>
      <c r="HDA175" s="4"/>
      <c r="HDB175" s="4"/>
      <c r="HDC175" s="4"/>
      <c r="HDD175" s="192"/>
      <c r="HDE175" s="70"/>
      <c r="HDF175" s="87"/>
      <c r="HDG175" s="238"/>
      <c r="HDH175" s="126"/>
      <c r="HDI175" s="84"/>
      <c r="HDJ175" s="4"/>
      <c r="HDK175" s="4"/>
      <c r="HDL175" s="4"/>
      <c r="HDM175" s="4"/>
      <c r="HDN175" s="192"/>
      <c r="HDO175" s="70"/>
      <c r="HDP175" s="87"/>
      <c r="HDQ175" s="238"/>
      <c r="HDR175" s="126"/>
      <c r="HDS175" s="84"/>
      <c r="HDT175" s="4"/>
      <c r="HDU175" s="4"/>
      <c r="HDV175" s="4"/>
      <c r="HDW175" s="4"/>
      <c r="HDX175" s="192"/>
      <c r="HDY175" s="70"/>
      <c r="HDZ175" s="87"/>
      <c r="HEA175" s="238"/>
      <c r="HEB175" s="126"/>
      <c r="HEC175" s="84"/>
      <c r="HED175" s="4"/>
      <c r="HEE175" s="4"/>
      <c r="HEF175" s="4"/>
      <c r="HEG175" s="4"/>
      <c r="HEH175" s="192"/>
      <c r="HEI175" s="70"/>
      <c r="HEJ175" s="87"/>
      <c r="HEK175" s="238"/>
      <c r="HEL175" s="126"/>
      <c r="HEM175" s="84"/>
      <c r="HEN175" s="4"/>
      <c r="HEO175" s="4"/>
      <c r="HEP175" s="4"/>
      <c r="HEQ175" s="4"/>
      <c r="HER175" s="192"/>
      <c r="HES175" s="70"/>
      <c r="HET175" s="87"/>
      <c r="HEU175" s="238"/>
      <c r="HEV175" s="126"/>
      <c r="HEW175" s="84"/>
      <c r="HEX175" s="4"/>
      <c r="HEY175" s="4"/>
      <c r="HEZ175" s="4"/>
      <c r="HFA175" s="4"/>
      <c r="HFB175" s="192"/>
      <c r="HFC175" s="70"/>
      <c r="HFD175" s="87"/>
      <c r="HFE175" s="238"/>
      <c r="HFF175" s="126"/>
      <c r="HFG175" s="84"/>
      <c r="HFH175" s="4"/>
      <c r="HFI175" s="4"/>
      <c r="HFJ175" s="4"/>
      <c r="HFK175" s="4"/>
      <c r="HFL175" s="192"/>
      <c r="HFM175" s="70"/>
      <c r="HFN175" s="87"/>
      <c r="HFO175" s="238"/>
      <c r="HFP175" s="126"/>
      <c r="HFQ175" s="84"/>
      <c r="HFR175" s="4"/>
      <c r="HFS175" s="4"/>
      <c r="HFT175" s="4"/>
      <c r="HFU175" s="4"/>
      <c r="HFV175" s="192"/>
      <c r="HFW175" s="70"/>
      <c r="HFX175" s="87"/>
      <c r="HFY175" s="238"/>
      <c r="HFZ175" s="126"/>
      <c r="HGA175" s="84"/>
      <c r="HGB175" s="4"/>
      <c r="HGC175" s="4"/>
      <c r="HGD175" s="4"/>
      <c r="HGE175" s="4"/>
      <c r="HGF175" s="192"/>
      <c r="HGG175" s="70"/>
      <c r="HGH175" s="87"/>
      <c r="HGI175" s="238"/>
      <c r="HGJ175" s="126"/>
      <c r="HGK175" s="84"/>
      <c r="HGL175" s="4"/>
      <c r="HGM175" s="4"/>
      <c r="HGN175" s="4"/>
      <c r="HGO175" s="4"/>
      <c r="HGP175" s="192"/>
      <c r="HGQ175" s="70"/>
      <c r="HGR175" s="87"/>
      <c r="HGS175" s="238"/>
      <c r="HGT175" s="126"/>
      <c r="HGU175" s="84"/>
      <c r="HGV175" s="4"/>
      <c r="HGW175" s="4"/>
      <c r="HGX175" s="4"/>
      <c r="HGY175" s="4"/>
      <c r="HGZ175" s="192"/>
      <c r="HHA175" s="70"/>
      <c r="HHB175" s="87"/>
      <c r="HHC175" s="238"/>
      <c r="HHD175" s="126"/>
      <c r="HHE175" s="84"/>
      <c r="HHF175" s="4"/>
      <c r="HHG175" s="4"/>
      <c r="HHH175" s="4"/>
      <c r="HHI175" s="4"/>
      <c r="HHJ175" s="192"/>
      <c r="HHK175" s="70"/>
      <c r="HHL175" s="87"/>
      <c r="HHM175" s="238"/>
      <c r="HHN175" s="126"/>
      <c r="HHO175" s="84"/>
      <c r="HHP175" s="4"/>
      <c r="HHQ175" s="4"/>
      <c r="HHR175" s="4"/>
      <c r="HHS175" s="4"/>
      <c r="HHT175" s="192"/>
      <c r="HHU175" s="70"/>
      <c r="HHV175" s="87"/>
      <c r="HHW175" s="238"/>
      <c r="HHX175" s="126"/>
      <c r="HHY175" s="84"/>
      <c r="HHZ175" s="4"/>
      <c r="HIA175" s="4"/>
      <c r="HIB175" s="4"/>
      <c r="HIC175" s="4"/>
      <c r="HID175" s="192"/>
      <c r="HIE175" s="70"/>
      <c r="HIF175" s="87"/>
      <c r="HIG175" s="238"/>
      <c r="HIH175" s="126"/>
      <c r="HII175" s="84"/>
      <c r="HIJ175" s="4"/>
      <c r="HIK175" s="4"/>
      <c r="HIL175" s="4"/>
      <c r="HIM175" s="4"/>
      <c r="HIN175" s="192"/>
      <c r="HIO175" s="70"/>
      <c r="HIP175" s="87"/>
      <c r="HIQ175" s="238"/>
      <c r="HIR175" s="126"/>
      <c r="HIS175" s="84"/>
      <c r="HIT175" s="4"/>
      <c r="HIU175" s="4"/>
      <c r="HIV175" s="4"/>
      <c r="HIW175" s="4"/>
      <c r="HIX175" s="192"/>
      <c r="HIY175" s="70"/>
      <c r="HIZ175" s="87"/>
      <c r="HJA175" s="238"/>
      <c r="HJB175" s="126"/>
      <c r="HJC175" s="84"/>
      <c r="HJD175" s="4"/>
      <c r="HJE175" s="4"/>
      <c r="HJF175" s="4"/>
      <c r="HJG175" s="4"/>
      <c r="HJH175" s="192"/>
      <c r="HJI175" s="70"/>
      <c r="HJJ175" s="87"/>
      <c r="HJK175" s="238"/>
      <c r="HJL175" s="126"/>
      <c r="HJM175" s="84"/>
      <c r="HJN175" s="4"/>
      <c r="HJO175" s="4"/>
      <c r="HJP175" s="4"/>
      <c r="HJQ175" s="4"/>
      <c r="HJR175" s="192"/>
      <c r="HJS175" s="70"/>
      <c r="HJT175" s="87"/>
      <c r="HJU175" s="238"/>
      <c r="HJV175" s="126"/>
      <c r="HJW175" s="84"/>
      <c r="HJX175" s="4"/>
      <c r="HJY175" s="4"/>
      <c r="HJZ175" s="4"/>
      <c r="HKA175" s="4"/>
      <c r="HKB175" s="192"/>
      <c r="HKC175" s="70"/>
      <c r="HKD175" s="87"/>
      <c r="HKE175" s="238"/>
      <c r="HKF175" s="126"/>
      <c r="HKG175" s="84"/>
      <c r="HKH175" s="4"/>
      <c r="HKI175" s="4"/>
      <c r="HKJ175" s="4"/>
      <c r="HKK175" s="4"/>
      <c r="HKL175" s="192"/>
      <c r="HKM175" s="70"/>
      <c r="HKN175" s="87"/>
      <c r="HKO175" s="238"/>
      <c r="HKP175" s="126"/>
      <c r="HKQ175" s="84"/>
      <c r="HKR175" s="4"/>
      <c r="HKS175" s="4"/>
      <c r="HKT175" s="4"/>
      <c r="HKU175" s="4"/>
      <c r="HKV175" s="192"/>
      <c r="HKW175" s="70"/>
      <c r="HKX175" s="87"/>
      <c r="HKY175" s="238"/>
      <c r="HKZ175" s="126"/>
      <c r="HLA175" s="84"/>
      <c r="HLB175" s="4"/>
      <c r="HLC175" s="4"/>
      <c r="HLD175" s="4"/>
      <c r="HLE175" s="4"/>
      <c r="HLF175" s="192"/>
      <c r="HLG175" s="70"/>
      <c r="HLH175" s="87"/>
      <c r="HLI175" s="238"/>
      <c r="HLJ175" s="126"/>
      <c r="HLK175" s="84"/>
      <c r="HLL175" s="4"/>
      <c r="HLM175" s="4"/>
      <c r="HLN175" s="4"/>
      <c r="HLO175" s="4"/>
      <c r="HLP175" s="192"/>
      <c r="HLQ175" s="70"/>
      <c r="HLR175" s="87"/>
      <c r="HLS175" s="238"/>
      <c r="HLT175" s="126"/>
      <c r="HLU175" s="84"/>
      <c r="HLV175" s="4"/>
      <c r="HLW175" s="4"/>
      <c r="HLX175" s="4"/>
      <c r="HLY175" s="4"/>
      <c r="HLZ175" s="192"/>
      <c r="HMA175" s="70"/>
      <c r="HMB175" s="87"/>
      <c r="HMC175" s="238"/>
      <c r="HMD175" s="126"/>
      <c r="HME175" s="84"/>
      <c r="HMF175" s="4"/>
      <c r="HMG175" s="4"/>
      <c r="HMH175" s="4"/>
      <c r="HMI175" s="4"/>
      <c r="HMJ175" s="192"/>
      <c r="HMK175" s="70"/>
      <c r="HML175" s="87"/>
      <c r="HMM175" s="238"/>
      <c r="HMN175" s="126"/>
      <c r="HMO175" s="84"/>
      <c r="HMP175" s="4"/>
      <c r="HMQ175" s="4"/>
      <c r="HMR175" s="4"/>
      <c r="HMS175" s="4"/>
      <c r="HMT175" s="192"/>
      <c r="HMU175" s="70"/>
      <c r="HMV175" s="87"/>
      <c r="HMW175" s="238"/>
      <c r="HMX175" s="126"/>
      <c r="HMY175" s="84"/>
      <c r="HMZ175" s="4"/>
      <c r="HNA175" s="4"/>
      <c r="HNB175" s="4"/>
      <c r="HNC175" s="4"/>
      <c r="HND175" s="192"/>
      <c r="HNE175" s="70"/>
      <c r="HNF175" s="87"/>
      <c r="HNG175" s="238"/>
      <c r="HNH175" s="126"/>
      <c r="HNI175" s="84"/>
      <c r="HNJ175" s="4"/>
      <c r="HNK175" s="4"/>
      <c r="HNL175" s="4"/>
      <c r="HNM175" s="4"/>
      <c r="HNN175" s="192"/>
      <c r="HNO175" s="70"/>
      <c r="HNP175" s="87"/>
      <c r="HNQ175" s="238"/>
      <c r="HNR175" s="126"/>
      <c r="HNS175" s="84"/>
      <c r="HNT175" s="4"/>
      <c r="HNU175" s="4"/>
      <c r="HNV175" s="4"/>
      <c r="HNW175" s="4"/>
      <c r="HNX175" s="192"/>
      <c r="HNY175" s="70"/>
      <c r="HNZ175" s="87"/>
      <c r="HOA175" s="238"/>
      <c r="HOB175" s="126"/>
      <c r="HOC175" s="84"/>
      <c r="HOD175" s="4"/>
      <c r="HOE175" s="4"/>
      <c r="HOF175" s="4"/>
      <c r="HOG175" s="4"/>
      <c r="HOH175" s="192"/>
      <c r="HOI175" s="70"/>
      <c r="HOJ175" s="87"/>
      <c r="HOK175" s="238"/>
      <c r="HOL175" s="126"/>
      <c r="HOM175" s="84"/>
      <c r="HON175" s="4"/>
      <c r="HOO175" s="4"/>
      <c r="HOP175" s="4"/>
      <c r="HOQ175" s="4"/>
      <c r="HOR175" s="192"/>
      <c r="HOS175" s="70"/>
      <c r="HOT175" s="87"/>
      <c r="HOU175" s="238"/>
      <c r="HOV175" s="126"/>
      <c r="HOW175" s="84"/>
      <c r="HOX175" s="4"/>
      <c r="HOY175" s="4"/>
      <c r="HOZ175" s="4"/>
      <c r="HPA175" s="4"/>
      <c r="HPB175" s="192"/>
      <c r="HPC175" s="70"/>
      <c r="HPD175" s="87"/>
      <c r="HPE175" s="238"/>
      <c r="HPF175" s="126"/>
      <c r="HPG175" s="84"/>
      <c r="HPH175" s="4"/>
      <c r="HPI175" s="4"/>
      <c r="HPJ175" s="4"/>
      <c r="HPK175" s="4"/>
      <c r="HPL175" s="192"/>
      <c r="HPM175" s="70"/>
      <c r="HPN175" s="87"/>
      <c r="HPO175" s="238"/>
      <c r="HPP175" s="126"/>
      <c r="HPQ175" s="84"/>
      <c r="HPR175" s="4"/>
      <c r="HPS175" s="4"/>
      <c r="HPT175" s="4"/>
      <c r="HPU175" s="4"/>
      <c r="HPV175" s="192"/>
      <c r="HPW175" s="70"/>
      <c r="HPX175" s="87"/>
      <c r="HPY175" s="238"/>
      <c r="HPZ175" s="126"/>
      <c r="HQA175" s="84"/>
      <c r="HQB175" s="4"/>
      <c r="HQC175" s="4"/>
      <c r="HQD175" s="4"/>
      <c r="HQE175" s="4"/>
      <c r="HQF175" s="192"/>
      <c r="HQG175" s="70"/>
      <c r="HQH175" s="87"/>
      <c r="HQI175" s="238"/>
      <c r="HQJ175" s="126"/>
      <c r="HQK175" s="84"/>
      <c r="HQL175" s="4"/>
      <c r="HQM175" s="4"/>
      <c r="HQN175" s="4"/>
      <c r="HQO175" s="4"/>
      <c r="HQP175" s="192"/>
      <c r="HQQ175" s="70"/>
      <c r="HQR175" s="87"/>
      <c r="HQS175" s="238"/>
      <c r="HQT175" s="126"/>
      <c r="HQU175" s="84"/>
      <c r="HQV175" s="4"/>
      <c r="HQW175" s="4"/>
      <c r="HQX175" s="4"/>
      <c r="HQY175" s="4"/>
      <c r="HQZ175" s="192"/>
      <c r="HRA175" s="70"/>
      <c r="HRB175" s="87"/>
      <c r="HRC175" s="238"/>
      <c r="HRD175" s="126"/>
      <c r="HRE175" s="84"/>
      <c r="HRF175" s="4"/>
      <c r="HRG175" s="4"/>
      <c r="HRH175" s="4"/>
      <c r="HRI175" s="4"/>
      <c r="HRJ175" s="192"/>
      <c r="HRK175" s="70"/>
      <c r="HRL175" s="87"/>
      <c r="HRM175" s="238"/>
      <c r="HRN175" s="126"/>
      <c r="HRO175" s="84"/>
      <c r="HRP175" s="4"/>
      <c r="HRQ175" s="4"/>
      <c r="HRR175" s="4"/>
      <c r="HRS175" s="4"/>
      <c r="HRT175" s="192"/>
      <c r="HRU175" s="70"/>
      <c r="HRV175" s="87"/>
      <c r="HRW175" s="238"/>
      <c r="HRX175" s="126"/>
      <c r="HRY175" s="84"/>
      <c r="HRZ175" s="4"/>
      <c r="HSA175" s="4"/>
      <c r="HSB175" s="4"/>
      <c r="HSC175" s="4"/>
      <c r="HSD175" s="192"/>
      <c r="HSE175" s="70"/>
      <c r="HSF175" s="87"/>
      <c r="HSG175" s="238"/>
      <c r="HSH175" s="126"/>
      <c r="HSI175" s="84"/>
      <c r="HSJ175" s="4"/>
      <c r="HSK175" s="4"/>
      <c r="HSL175" s="4"/>
      <c r="HSM175" s="4"/>
      <c r="HSN175" s="192"/>
      <c r="HSO175" s="70"/>
      <c r="HSP175" s="87"/>
      <c r="HSQ175" s="238"/>
      <c r="HSR175" s="126"/>
      <c r="HSS175" s="84"/>
      <c r="HST175" s="4"/>
      <c r="HSU175" s="4"/>
      <c r="HSV175" s="4"/>
      <c r="HSW175" s="4"/>
      <c r="HSX175" s="192"/>
      <c r="HSY175" s="70"/>
      <c r="HSZ175" s="87"/>
      <c r="HTA175" s="238"/>
      <c r="HTB175" s="126"/>
      <c r="HTC175" s="84"/>
      <c r="HTD175" s="4"/>
      <c r="HTE175" s="4"/>
      <c r="HTF175" s="4"/>
      <c r="HTG175" s="4"/>
      <c r="HTH175" s="192"/>
      <c r="HTI175" s="70"/>
      <c r="HTJ175" s="87"/>
      <c r="HTK175" s="238"/>
      <c r="HTL175" s="126"/>
      <c r="HTM175" s="84"/>
      <c r="HTN175" s="4"/>
      <c r="HTO175" s="4"/>
      <c r="HTP175" s="4"/>
      <c r="HTQ175" s="4"/>
      <c r="HTR175" s="192"/>
      <c r="HTS175" s="70"/>
      <c r="HTT175" s="87"/>
      <c r="HTU175" s="238"/>
      <c r="HTV175" s="126"/>
      <c r="HTW175" s="84"/>
      <c r="HTX175" s="4"/>
      <c r="HTY175" s="4"/>
      <c r="HTZ175" s="4"/>
      <c r="HUA175" s="4"/>
      <c r="HUB175" s="192"/>
      <c r="HUC175" s="70"/>
      <c r="HUD175" s="87"/>
      <c r="HUE175" s="238"/>
      <c r="HUF175" s="126"/>
      <c r="HUG175" s="84"/>
      <c r="HUH175" s="4"/>
      <c r="HUI175" s="4"/>
      <c r="HUJ175" s="4"/>
      <c r="HUK175" s="4"/>
      <c r="HUL175" s="192"/>
      <c r="HUM175" s="70"/>
      <c r="HUN175" s="87"/>
      <c r="HUO175" s="238"/>
      <c r="HUP175" s="126"/>
      <c r="HUQ175" s="84"/>
      <c r="HUR175" s="4"/>
      <c r="HUS175" s="4"/>
      <c r="HUT175" s="4"/>
      <c r="HUU175" s="4"/>
      <c r="HUV175" s="192"/>
      <c r="HUW175" s="70"/>
      <c r="HUX175" s="87"/>
      <c r="HUY175" s="238"/>
      <c r="HUZ175" s="126"/>
      <c r="HVA175" s="84"/>
      <c r="HVB175" s="4"/>
      <c r="HVC175" s="4"/>
      <c r="HVD175" s="4"/>
      <c r="HVE175" s="4"/>
      <c r="HVF175" s="192"/>
      <c r="HVG175" s="70"/>
      <c r="HVH175" s="87"/>
      <c r="HVI175" s="238"/>
      <c r="HVJ175" s="126"/>
      <c r="HVK175" s="84"/>
      <c r="HVL175" s="4"/>
      <c r="HVM175" s="4"/>
      <c r="HVN175" s="4"/>
      <c r="HVO175" s="4"/>
      <c r="HVP175" s="192"/>
      <c r="HVQ175" s="70"/>
      <c r="HVR175" s="87"/>
      <c r="HVS175" s="238"/>
      <c r="HVT175" s="126"/>
      <c r="HVU175" s="84"/>
      <c r="HVV175" s="4"/>
      <c r="HVW175" s="4"/>
      <c r="HVX175" s="4"/>
      <c r="HVY175" s="4"/>
      <c r="HVZ175" s="192"/>
      <c r="HWA175" s="70"/>
      <c r="HWB175" s="87"/>
      <c r="HWC175" s="238"/>
      <c r="HWD175" s="126"/>
      <c r="HWE175" s="84"/>
      <c r="HWF175" s="4"/>
      <c r="HWG175" s="4"/>
      <c r="HWH175" s="4"/>
      <c r="HWI175" s="4"/>
      <c r="HWJ175" s="192"/>
      <c r="HWK175" s="70"/>
      <c r="HWL175" s="87"/>
      <c r="HWM175" s="238"/>
      <c r="HWN175" s="126"/>
      <c r="HWO175" s="84"/>
      <c r="HWP175" s="4"/>
      <c r="HWQ175" s="4"/>
      <c r="HWR175" s="4"/>
      <c r="HWS175" s="4"/>
      <c r="HWT175" s="192"/>
      <c r="HWU175" s="70"/>
      <c r="HWV175" s="87"/>
      <c r="HWW175" s="238"/>
      <c r="HWX175" s="126"/>
      <c r="HWY175" s="84"/>
      <c r="HWZ175" s="4"/>
      <c r="HXA175" s="4"/>
      <c r="HXB175" s="4"/>
      <c r="HXC175" s="4"/>
      <c r="HXD175" s="192"/>
      <c r="HXE175" s="70"/>
      <c r="HXF175" s="87"/>
      <c r="HXG175" s="238"/>
      <c r="HXH175" s="126"/>
      <c r="HXI175" s="84"/>
      <c r="HXJ175" s="4"/>
      <c r="HXK175" s="4"/>
      <c r="HXL175" s="4"/>
      <c r="HXM175" s="4"/>
      <c r="HXN175" s="192"/>
      <c r="HXO175" s="70"/>
      <c r="HXP175" s="87"/>
      <c r="HXQ175" s="238"/>
      <c r="HXR175" s="126"/>
      <c r="HXS175" s="84"/>
      <c r="HXT175" s="4"/>
      <c r="HXU175" s="4"/>
      <c r="HXV175" s="4"/>
      <c r="HXW175" s="4"/>
      <c r="HXX175" s="192"/>
      <c r="HXY175" s="70"/>
      <c r="HXZ175" s="87"/>
      <c r="HYA175" s="238"/>
      <c r="HYB175" s="126"/>
      <c r="HYC175" s="84"/>
      <c r="HYD175" s="4"/>
      <c r="HYE175" s="4"/>
      <c r="HYF175" s="4"/>
      <c r="HYG175" s="4"/>
      <c r="HYH175" s="192"/>
      <c r="HYI175" s="70"/>
      <c r="HYJ175" s="87"/>
      <c r="HYK175" s="238"/>
      <c r="HYL175" s="126"/>
      <c r="HYM175" s="84"/>
      <c r="HYN175" s="4"/>
      <c r="HYO175" s="4"/>
      <c r="HYP175" s="4"/>
      <c r="HYQ175" s="4"/>
      <c r="HYR175" s="192"/>
      <c r="HYS175" s="70"/>
      <c r="HYT175" s="87"/>
      <c r="HYU175" s="238"/>
      <c r="HYV175" s="126"/>
      <c r="HYW175" s="84"/>
      <c r="HYX175" s="4"/>
      <c r="HYY175" s="4"/>
      <c r="HYZ175" s="4"/>
      <c r="HZA175" s="4"/>
      <c r="HZB175" s="192"/>
      <c r="HZC175" s="70"/>
      <c r="HZD175" s="87"/>
      <c r="HZE175" s="238"/>
      <c r="HZF175" s="126"/>
      <c r="HZG175" s="84"/>
      <c r="HZH175" s="4"/>
      <c r="HZI175" s="4"/>
      <c r="HZJ175" s="4"/>
      <c r="HZK175" s="4"/>
      <c r="HZL175" s="192"/>
      <c r="HZM175" s="70"/>
      <c r="HZN175" s="87"/>
      <c r="HZO175" s="238"/>
      <c r="HZP175" s="126"/>
      <c r="HZQ175" s="84"/>
      <c r="HZR175" s="4"/>
      <c r="HZS175" s="4"/>
      <c r="HZT175" s="4"/>
      <c r="HZU175" s="4"/>
      <c r="HZV175" s="192"/>
      <c r="HZW175" s="70"/>
      <c r="HZX175" s="87"/>
      <c r="HZY175" s="238"/>
      <c r="HZZ175" s="126"/>
      <c r="IAA175" s="84"/>
      <c r="IAB175" s="4"/>
      <c r="IAC175" s="4"/>
      <c r="IAD175" s="4"/>
      <c r="IAE175" s="4"/>
      <c r="IAF175" s="192"/>
      <c r="IAG175" s="70"/>
      <c r="IAH175" s="87"/>
      <c r="IAI175" s="238"/>
      <c r="IAJ175" s="126"/>
      <c r="IAK175" s="84"/>
      <c r="IAL175" s="4"/>
      <c r="IAM175" s="4"/>
      <c r="IAN175" s="4"/>
      <c r="IAO175" s="4"/>
      <c r="IAP175" s="192"/>
      <c r="IAQ175" s="70"/>
      <c r="IAR175" s="87"/>
      <c r="IAS175" s="238"/>
      <c r="IAT175" s="126"/>
      <c r="IAU175" s="84"/>
      <c r="IAV175" s="4"/>
      <c r="IAW175" s="4"/>
      <c r="IAX175" s="4"/>
      <c r="IAY175" s="4"/>
      <c r="IAZ175" s="192"/>
      <c r="IBA175" s="70"/>
      <c r="IBB175" s="87"/>
      <c r="IBC175" s="238"/>
      <c r="IBD175" s="126"/>
      <c r="IBE175" s="84"/>
      <c r="IBF175" s="4"/>
      <c r="IBG175" s="4"/>
      <c r="IBH175" s="4"/>
      <c r="IBI175" s="4"/>
      <c r="IBJ175" s="192"/>
      <c r="IBK175" s="70"/>
      <c r="IBL175" s="87"/>
      <c r="IBM175" s="238"/>
      <c r="IBN175" s="126"/>
      <c r="IBO175" s="84"/>
      <c r="IBP175" s="4"/>
      <c r="IBQ175" s="4"/>
      <c r="IBR175" s="4"/>
      <c r="IBS175" s="4"/>
      <c r="IBT175" s="192"/>
      <c r="IBU175" s="70"/>
      <c r="IBV175" s="87"/>
      <c r="IBW175" s="238"/>
      <c r="IBX175" s="126"/>
      <c r="IBY175" s="84"/>
      <c r="IBZ175" s="4"/>
      <c r="ICA175" s="4"/>
      <c r="ICB175" s="4"/>
      <c r="ICC175" s="4"/>
      <c r="ICD175" s="192"/>
      <c r="ICE175" s="70"/>
      <c r="ICF175" s="87"/>
      <c r="ICG175" s="238"/>
      <c r="ICH175" s="126"/>
      <c r="ICI175" s="84"/>
      <c r="ICJ175" s="4"/>
      <c r="ICK175" s="4"/>
      <c r="ICL175" s="4"/>
      <c r="ICM175" s="4"/>
      <c r="ICN175" s="192"/>
      <c r="ICO175" s="70"/>
      <c r="ICP175" s="87"/>
      <c r="ICQ175" s="238"/>
      <c r="ICR175" s="126"/>
      <c r="ICS175" s="84"/>
      <c r="ICT175" s="4"/>
      <c r="ICU175" s="4"/>
      <c r="ICV175" s="4"/>
      <c r="ICW175" s="4"/>
      <c r="ICX175" s="192"/>
      <c r="ICY175" s="70"/>
      <c r="ICZ175" s="87"/>
      <c r="IDA175" s="238"/>
      <c r="IDB175" s="126"/>
      <c r="IDC175" s="84"/>
      <c r="IDD175" s="4"/>
      <c r="IDE175" s="4"/>
      <c r="IDF175" s="4"/>
      <c r="IDG175" s="4"/>
      <c r="IDH175" s="192"/>
      <c r="IDI175" s="70"/>
      <c r="IDJ175" s="87"/>
      <c r="IDK175" s="238"/>
      <c r="IDL175" s="126"/>
      <c r="IDM175" s="84"/>
      <c r="IDN175" s="4"/>
      <c r="IDO175" s="4"/>
      <c r="IDP175" s="4"/>
      <c r="IDQ175" s="4"/>
      <c r="IDR175" s="192"/>
      <c r="IDS175" s="70"/>
      <c r="IDT175" s="87"/>
      <c r="IDU175" s="238"/>
      <c r="IDV175" s="126"/>
      <c r="IDW175" s="84"/>
      <c r="IDX175" s="4"/>
      <c r="IDY175" s="4"/>
      <c r="IDZ175" s="4"/>
      <c r="IEA175" s="4"/>
      <c r="IEB175" s="192"/>
      <c r="IEC175" s="70"/>
      <c r="IED175" s="87"/>
      <c r="IEE175" s="238"/>
      <c r="IEF175" s="126"/>
      <c r="IEG175" s="84"/>
      <c r="IEH175" s="4"/>
      <c r="IEI175" s="4"/>
      <c r="IEJ175" s="4"/>
      <c r="IEK175" s="4"/>
      <c r="IEL175" s="192"/>
      <c r="IEM175" s="70"/>
      <c r="IEN175" s="87"/>
      <c r="IEO175" s="238"/>
      <c r="IEP175" s="126"/>
      <c r="IEQ175" s="84"/>
      <c r="IER175" s="4"/>
      <c r="IES175" s="4"/>
      <c r="IET175" s="4"/>
      <c r="IEU175" s="4"/>
      <c r="IEV175" s="192"/>
      <c r="IEW175" s="70"/>
      <c r="IEX175" s="87"/>
      <c r="IEY175" s="238"/>
      <c r="IEZ175" s="126"/>
      <c r="IFA175" s="84"/>
      <c r="IFB175" s="4"/>
      <c r="IFC175" s="4"/>
      <c r="IFD175" s="4"/>
      <c r="IFE175" s="4"/>
      <c r="IFF175" s="192"/>
      <c r="IFG175" s="70"/>
      <c r="IFH175" s="87"/>
      <c r="IFI175" s="238"/>
      <c r="IFJ175" s="126"/>
      <c r="IFK175" s="84"/>
      <c r="IFL175" s="4"/>
      <c r="IFM175" s="4"/>
      <c r="IFN175" s="4"/>
      <c r="IFO175" s="4"/>
      <c r="IFP175" s="192"/>
      <c r="IFQ175" s="70"/>
      <c r="IFR175" s="87"/>
      <c r="IFS175" s="238"/>
      <c r="IFT175" s="126"/>
      <c r="IFU175" s="84"/>
      <c r="IFV175" s="4"/>
      <c r="IFW175" s="4"/>
      <c r="IFX175" s="4"/>
      <c r="IFY175" s="4"/>
      <c r="IFZ175" s="192"/>
      <c r="IGA175" s="70"/>
      <c r="IGB175" s="87"/>
      <c r="IGC175" s="238"/>
      <c r="IGD175" s="126"/>
      <c r="IGE175" s="84"/>
      <c r="IGF175" s="4"/>
      <c r="IGG175" s="4"/>
      <c r="IGH175" s="4"/>
      <c r="IGI175" s="4"/>
      <c r="IGJ175" s="192"/>
      <c r="IGK175" s="70"/>
      <c r="IGL175" s="87"/>
      <c r="IGM175" s="238"/>
      <c r="IGN175" s="126"/>
      <c r="IGO175" s="84"/>
      <c r="IGP175" s="4"/>
      <c r="IGQ175" s="4"/>
      <c r="IGR175" s="4"/>
      <c r="IGS175" s="4"/>
      <c r="IGT175" s="192"/>
      <c r="IGU175" s="70"/>
      <c r="IGV175" s="87"/>
      <c r="IGW175" s="238"/>
      <c r="IGX175" s="126"/>
      <c r="IGY175" s="84"/>
      <c r="IGZ175" s="4"/>
      <c r="IHA175" s="4"/>
      <c r="IHB175" s="4"/>
      <c r="IHC175" s="4"/>
      <c r="IHD175" s="192"/>
      <c r="IHE175" s="70"/>
      <c r="IHF175" s="87"/>
      <c r="IHG175" s="238"/>
      <c r="IHH175" s="126"/>
      <c r="IHI175" s="84"/>
      <c r="IHJ175" s="4"/>
      <c r="IHK175" s="4"/>
      <c r="IHL175" s="4"/>
      <c r="IHM175" s="4"/>
      <c r="IHN175" s="192"/>
      <c r="IHO175" s="70"/>
      <c r="IHP175" s="87"/>
      <c r="IHQ175" s="238"/>
      <c r="IHR175" s="126"/>
      <c r="IHS175" s="84"/>
      <c r="IHT175" s="4"/>
      <c r="IHU175" s="4"/>
      <c r="IHV175" s="4"/>
      <c r="IHW175" s="4"/>
      <c r="IHX175" s="192"/>
      <c r="IHY175" s="70"/>
      <c r="IHZ175" s="87"/>
      <c r="IIA175" s="238"/>
      <c r="IIB175" s="126"/>
      <c r="IIC175" s="84"/>
      <c r="IID175" s="4"/>
      <c r="IIE175" s="4"/>
      <c r="IIF175" s="4"/>
      <c r="IIG175" s="4"/>
      <c r="IIH175" s="192"/>
      <c r="III175" s="70"/>
      <c r="IIJ175" s="87"/>
      <c r="IIK175" s="238"/>
      <c r="IIL175" s="126"/>
      <c r="IIM175" s="84"/>
      <c r="IIN175" s="4"/>
      <c r="IIO175" s="4"/>
      <c r="IIP175" s="4"/>
      <c r="IIQ175" s="4"/>
      <c r="IIR175" s="192"/>
      <c r="IIS175" s="70"/>
      <c r="IIT175" s="87"/>
      <c r="IIU175" s="238"/>
      <c r="IIV175" s="126"/>
      <c r="IIW175" s="84"/>
      <c r="IIX175" s="4"/>
      <c r="IIY175" s="4"/>
      <c r="IIZ175" s="4"/>
      <c r="IJA175" s="4"/>
      <c r="IJB175" s="192"/>
      <c r="IJC175" s="70"/>
      <c r="IJD175" s="87"/>
      <c r="IJE175" s="238"/>
      <c r="IJF175" s="126"/>
      <c r="IJG175" s="84"/>
      <c r="IJH175" s="4"/>
      <c r="IJI175" s="4"/>
      <c r="IJJ175" s="4"/>
      <c r="IJK175" s="4"/>
      <c r="IJL175" s="192"/>
      <c r="IJM175" s="70"/>
      <c r="IJN175" s="87"/>
      <c r="IJO175" s="238"/>
      <c r="IJP175" s="126"/>
      <c r="IJQ175" s="84"/>
      <c r="IJR175" s="4"/>
      <c r="IJS175" s="4"/>
      <c r="IJT175" s="4"/>
      <c r="IJU175" s="4"/>
      <c r="IJV175" s="192"/>
      <c r="IJW175" s="70"/>
      <c r="IJX175" s="87"/>
      <c r="IJY175" s="238"/>
      <c r="IJZ175" s="126"/>
      <c r="IKA175" s="84"/>
      <c r="IKB175" s="4"/>
      <c r="IKC175" s="4"/>
      <c r="IKD175" s="4"/>
      <c r="IKE175" s="4"/>
      <c r="IKF175" s="192"/>
      <c r="IKG175" s="70"/>
      <c r="IKH175" s="87"/>
      <c r="IKI175" s="238"/>
      <c r="IKJ175" s="126"/>
      <c r="IKK175" s="84"/>
      <c r="IKL175" s="4"/>
      <c r="IKM175" s="4"/>
      <c r="IKN175" s="4"/>
      <c r="IKO175" s="4"/>
      <c r="IKP175" s="192"/>
      <c r="IKQ175" s="70"/>
      <c r="IKR175" s="87"/>
      <c r="IKS175" s="238"/>
      <c r="IKT175" s="126"/>
      <c r="IKU175" s="84"/>
      <c r="IKV175" s="4"/>
      <c r="IKW175" s="4"/>
      <c r="IKX175" s="4"/>
      <c r="IKY175" s="4"/>
      <c r="IKZ175" s="192"/>
      <c r="ILA175" s="70"/>
      <c r="ILB175" s="87"/>
      <c r="ILC175" s="238"/>
      <c r="ILD175" s="126"/>
      <c r="ILE175" s="84"/>
      <c r="ILF175" s="4"/>
      <c r="ILG175" s="4"/>
      <c r="ILH175" s="4"/>
      <c r="ILI175" s="4"/>
      <c r="ILJ175" s="192"/>
      <c r="ILK175" s="70"/>
      <c r="ILL175" s="87"/>
      <c r="ILM175" s="238"/>
      <c r="ILN175" s="126"/>
      <c r="ILO175" s="84"/>
      <c r="ILP175" s="4"/>
      <c r="ILQ175" s="4"/>
      <c r="ILR175" s="4"/>
      <c r="ILS175" s="4"/>
      <c r="ILT175" s="192"/>
      <c r="ILU175" s="70"/>
      <c r="ILV175" s="87"/>
      <c r="ILW175" s="238"/>
      <c r="ILX175" s="126"/>
      <c r="ILY175" s="84"/>
      <c r="ILZ175" s="4"/>
      <c r="IMA175" s="4"/>
      <c r="IMB175" s="4"/>
      <c r="IMC175" s="4"/>
      <c r="IMD175" s="192"/>
      <c r="IME175" s="70"/>
      <c r="IMF175" s="87"/>
      <c r="IMG175" s="238"/>
      <c r="IMH175" s="126"/>
      <c r="IMI175" s="84"/>
      <c r="IMJ175" s="4"/>
      <c r="IMK175" s="4"/>
      <c r="IML175" s="4"/>
      <c r="IMM175" s="4"/>
      <c r="IMN175" s="192"/>
      <c r="IMO175" s="70"/>
      <c r="IMP175" s="87"/>
      <c r="IMQ175" s="238"/>
      <c r="IMR175" s="126"/>
      <c r="IMS175" s="84"/>
      <c r="IMT175" s="4"/>
      <c r="IMU175" s="4"/>
      <c r="IMV175" s="4"/>
      <c r="IMW175" s="4"/>
      <c r="IMX175" s="192"/>
      <c r="IMY175" s="70"/>
      <c r="IMZ175" s="87"/>
      <c r="INA175" s="238"/>
      <c r="INB175" s="126"/>
      <c r="INC175" s="84"/>
      <c r="IND175" s="4"/>
      <c r="INE175" s="4"/>
      <c r="INF175" s="4"/>
      <c r="ING175" s="4"/>
      <c r="INH175" s="192"/>
      <c r="INI175" s="70"/>
      <c r="INJ175" s="87"/>
      <c r="INK175" s="238"/>
      <c r="INL175" s="126"/>
      <c r="INM175" s="84"/>
      <c r="INN175" s="4"/>
      <c r="INO175" s="4"/>
      <c r="INP175" s="4"/>
      <c r="INQ175" s="4"/>
      <c r="INR175" s="192"/>
      <c r="INS175" s="70"/>
      <c r="INT175" s="87"/>
      <c r="INU175" s="238"/>
      <c r="INV175" s="126"/>
      <c r="INW175" s="84"/>
      <c r="INX175" s="4"/>
      <c r="INY175" s="4"/>
      <c r="INZ175" s="4"/>
      <c r="IOA175" s="4"/>
      <c r="IOB175" s="192"/>
      <c r="IOC175" s="70"/>
      <c r="IOD175" s="87"/>
      <c r="IOE175" s="238"/>
      <c r="IOF175" s="126"/>
      <c r="IOG175" s="84"/>
      <c r="IOH175" s="4"/>
      <c r="IOI175" s="4"/>
      <c r="IOJ175" s="4"/>
      <c r="IOK175" s="4"/>
      <c r="IOL175" s="192"/>
      <c r="IOM175" s="70"/>
      <c r="ION175" s="87"/>
      <c r="IOO175" s="238"/>
      <c r="IOP175" s="126"/>
      <c r="IOQ175" s="84"/>
      <c r="IOR175" s="4"/>
      <c r="IOS175" s="4"/>
      <c r="IOT175" s="4"/>
      <c r="IOU175" s="4"/>
      <c r="IOV175" s="192"/>
      <c r="IOW175" s="70"/>
      <c r="IOX175" s="87"/>
      <c r="IOY175" s="238"/>
      <c r="IOZ175" s="126"/>
      <c r="IPA175" s="84"/>
      <c r="IPB175" s="4"/>
      <c r="IPC175" s="4"/>
      <c r="IPD175" s="4"/>
      <c r="IPE175" s="4"/>
      <c r="IPF175" s="192"/>
      <c r="IPG175" s="70"/>
      <c r="IPH175" s="87"/>
      <c r="IPI175" s="238"/>
      <c r="IPJ175" s="126"/>
      <c r="IPK175" s="84"/>
      <c r="IPL175" s="4"/>
      <c r="IPM175" s="4"/>
      <c r="IPN175" s="4"/>
      <c r="IPO175" s="4"/>
      <c r="IPP175" s="192"/>
      <c r="IPQ175" s="70"/>
      <c r="IPR175" s="87"/>
      <c r="IPS175" s="238"/>
      <c r="IPT175" s="126"/>
      <c r="IPU175" s="84"/>
      <c r="IPV175" s="4"/>
      <c r="IPW175" s="4"/>
      <c r="IPX175" s="4"/>
      <c r="IPY175" s="4"/>
      <c r="IPZ175" s="192"/>
      <c r="IQA175" s="70"/>
      <c r="IQB175" s="87"/>
      <c r="IQC175" s="238"/>
      <c r="IQD175" s="126"/>
      <c r="IQE175" s="84"/>
      <c r="IQF175" s="4"/>
      <c r="IQG175" s="4"/>
      <c r="IQH175" s="4"/>
      <c r="IQI175" s="4"/>
      <c r="IQJ175" s="192"/>
      <c r="IQK175" s="70"/>
      <c r="IQL175" s="87"/>
      <c r="IQM175" s="238"/>
      <c r="IQN175" s="126"/>
      <c r="IQO175" s="84"/>
      <c r="IQP175" s="4"/>
      <c r="IQQ175" s="4"/>
      <c r="IQR175" s="4"/>
      <c r="IQS175" s="4"/>
      <c r="IQT175" s="192"/>
      <c r="IQU175" s="70"/>
      <c r="IQV175" s="87"/>
      <c r="IQW175" s="238"/>
      <c r="IQX175" s="126"/>
      <c r="IQY175" s="84"/>
      <c r="IQZ175" s="4"/>
      <c r="IRA175" s="4"/>
      <c r="IRB175" s="4"/>
      <c r="IRC175" s="4"/>
      <c r="IRD175" s="192"/>
      <c r="IRE175" s="70"/>
      <c r="IRF175" s="87"/>
      <c r="IRG175" s="238"/>
      <c r="IRH175" s="126"/>
      <c r="IRI175" s="84"/>
      <c r="IRJ175" s="4"/>
      <c r="IRK175" s="4"/>
      <c r="IRL175" s="4"/>
      <c r="IRM175" s="4"/>
      <c r="IRN175" s="192"/>
      <c r="IRO175" s="70"/>
      <c r="IRP175" s="87"/>
      <c r="IRQ175" s="238"/>
      <c r="IRR175" s="126"/>
      <c r="IRS175" s="84"/>
      <c r="IRT175" s="4"/>
      <c r="IRU175" s="4"/>
      <c r="IRV175" s="4"/>
      <c r="IRW175" s="4"/>
      <c r="IRX175" s="192"/>
      <c r="IRY175" s="70"/>
      <c r="IRZ175" s="87"/>
      <c r="ISA175" s="238"/>
      <c r="ISB175" s="126"/>
      <c r="ISC175" s="84"/>
      <c r="ISD175" s="4"/>
      <c r="ISE175" s="4"/>
      <c r="ISF175" s="4"/>
      <c r="ISG175" s="4"/>
      <c r="ISH175" s="192"/>
      <c r="ISI175" s="70"/>
      <c r="ISJ175" s="87"/>
      <c r="ISK175" s="238"/>
      <c r="ISL175" s="126"/>
      <c r="ISM175" s="84"/>
      <c r="ISN175" s="4"/>
      <c r="ISO175" s="4"/>
      <c r="ISP175" s="4"/>
      <c r="ISQ175" s="4"/>
      <c r="ISR175" s="192"/>
      <c r="ISS175" s="70"/>
      <c r="IST175" s="87"/>
      <c r="ISU175" s="238"/>
      <c r="ISV175" s="126"/>
      <c r="ISW175" s="84"/>
      <c r="ISX175" s="4"/>
      <c r="ISY175" s="4"/>
      <c r="ISZ175" s="4"/>
      <c r="ITA175" s="4"/>
      <c r="ITB175" s="192"/>
      <c r="ITC175" s="70"/>
      <c r="ITD175" s="87"/>
      <c r="ITE175" s="238"/>
      <c r="ITF175" s="126"/>
      <c r="ITG175" s="84"/>
      <c r="ITH175" s="4"/>
      <c r="ITI175" s="4"/>
      <c r="ITJ175" s="4"/>
      <c r="ITK175" s="4"/>
      <c r="ITL175" s="192"/>
      <c r="ITM175" s="70"/>
      <c r="ITN175" s="87"/>
      <c r="ITO175" s="238"/>
      <c r="ITP175" s="126"/>
      <c r="ITQ175" s="84"/>
      <c r="ITR175" s="4"/>
      <c r="ITS175" s="4"/>
      <c r="ITT175" s="4"/>
      <c r="ITU175" s="4"/>
      <c r="ITV175" s="192"/>
      <c r="ITW175" s="70"/>
      <c r="ITX175" s="87"/>
      <c r="ITY175" s="238"/>
      <c r="ITZ175" s="126"/>
      <c r="IUA175" s="84"/>
      <c r="IUB175" s="4"/>
      <c r="IUC175" s="4"/>
      <c r="IUD175" s="4"/>
      <c r="IUE175" s="4"/>
      <c r="IUF175" s="192"/>
      <c r="IUG175" s="70"/>
      <c r="IUH175" s="87"/>
      <c r="IUI175" s="238"/>
      <c r="IUJ175" s="126"/>
      <c r="IUK175" s="84"/>
      <c r="IUL175" s="4"/>
      <c r="IUM175" s="4"/>
      <c r="IUN175" s="4"/>
      <c r="IUO175" s="4"/>
      <c r="IUP175" s="192"/>
      <c r="IUQ175" s="70"/>
      <c r="IUR175" s="87"/>
      <c r="IUS175" s="238"/>
      <c r="IUT175" s="126"/>
      <c r="IUU175" s="84"/>
      <c r="IUV175" s="4"/>
      <c r="IUW175" s="4"/>
      <c r="IUX175" s="4"/>
      <c r="IUY175" s="4"/>
      <c r="IUZ175" s="192"/>
      <c r="IVA175" s="70"/>
      <c r="IVB175" s="87"/>
      <c r="IVC175" s="238"/>
      <c r="IVD175" s="126"/>
      <c r="IVE175" s="84"/>
      <c r="IVF175" s="4"/>
      <c r="IVG175" s="4"/>
      <c r="IVH175" s="4"/>
      <c r="IVI175" s="4"/>
      <c r="IVJ175" s="192"/>
      <c r="IVK175" s="70"/>
      <c r="IVL175" s="87"/>
      <c r="IVM175" s="238"/>
      <c r="IVN175" s="126"/>
      <c r="IVO175" s="84"/>
      <c r="IVP175" s="4"/>
      <c r="IVQ175" s="4"/>
      <c r="IVR175" s="4"/>
      <c r="IVS175" s="4"/>
      <c r="IVT175" s="192"/>
      <c r="IVU175" s="70"/>
      <c r="IVV175" s="87"/>
      <c r="IVW175" s="238"/>
      <c r="IVX175" s="126"/>
      <c r="IVY175" s="84"/>
      <c r="IVZ175" s="4"/>
      <c r="IWA175" s="4"/>
      <c r="IWB175" s="4"/>
      <c r="IWC175" s="4"/>
      <c r="IWD175" s="192"/>
      <c r="IWE175" s="70"/>
      <c r="IWF175" s="87"/>
      <c r="IWG175" s="238"/>
      <c r="IWH175" s="126"/>
      <c r="IWI175" s="84"/>
      <c r="IWJ175" s="4"/>
      <c r="IWK175" s="4"/>
      <c r="IWL175" s="4"/>
      <c r="IWM175" s="4"/>
      <c r="IWN175" s="192"/>
      <c r="IWO175" s="70"/>
      <c r="IWP175" s="87"/>
      <c r="IWQ175" s="238"/>
      <c r="IWR175" s="126"/>
      <c r="IWS175" s="84"/>
      <c r="IWT175" s="4"/>
      <c r="IWU175" s="4"/>
      <c r="IWV175" s="4"/>
      <c r="IWW175" s="4"/>
      <c r="IWX175" s="192"/>
      <c r="IWY175" s="70"/>
      <c r="IWZ175" s="87"/>
      <c r="IXA175" s="238"/>
      <c r="IXB175" s="126"/>
      <c r="IXC175" s="84"/>
      <c r="IXD175" s="4"/>
      <c r="IXE175" s="4"/>
      <c r="IXF175" s="4"/>
      <c r="IXG175" s="4"/>
      <c r="IXH175" s="192"/>
      <c r="IXI175" s="70"/>
      <c r="IXJ175" s="87"/>
      <c r="IXK175" s="238"/>
      <c r="IXL175" s="126"/>
      <c r="IXM175" s="84"/>
      <c r="IXN175" s="4"/>
      <c r="IXO175" s="4"/>
      <c r="IXP175" s="4"/>
      <c r="IXQ175" s="4"/>
      <c r="IXR175" s="192"/>
      <c r="IXS175" s="70"/>
      <c r="IXT175" s="87"/>
      <c r="IXU175" s="238"/>
      <c r="IXV175" s="126"/>
      <c r="IXW175" s="84"/>
      <c r="IXX175" s="4"/>
      <c r="IXY175" s="4"/>
      <c r="IXZ175" s="4"/>
      <c r="IYA175" s="4"/>
      <c r="IYB175" s="192"/>
      <c r="IYC175" s="70"/>
      <c r="IYD175" s="87"/>
      <c r="IYE175" s="238"/>
      <c r="IYF175" s="126"/>
      <c r="IYG175" s="84"/>
      <c r="IYH175" s="4"/>
      <c r="IYI175" s="4"/>
      <c r="IYJ175" s="4"/>
      <c r="IYK175" s="4"/>
      <c r="IYL175" s="192"/>
      <c r="IYM175" s="70"/>
      <c r="IYN175" s="87"/>
      <c r="IYO175" s="238"/>
      <c r="IYP175" s="126"/>
      <c r="IYQ175" s="84"/>
      <c r="IYR175" s="4"/>
      <c r="IYS175" s="4"/>
      <c r="IYT175" s="4"/>
      <c r="IYU175" s="4"/>
      <c r="IYV175" s="192"/>
      <c r="IYW175" s="70"/>
      <c r="IYX175" s="87"/>
      <c r="IYY175" s="238"/>
      <c r="IYZ175" s="126"/>
      <c r="IZA175" s="84"/>
      <c r="IZB175" s="4"/>
      <c r="IZC175" s="4"/>
      <c r="IZD175" s="4"/>
      <c r="IZE175" s="4"/>
      <c r="IZF175" s="192"/>
      <c r="IZG175" s="70"/>
      <c r="IZH175" s="87"/>
      <c r="IZI175" s="238"/>
      <c r="IZJ175" s="126"/>
      <c r="IZK175" s="84"/>
      <c r="IZL175" s="4"/>
      <c r="IZM175" s="4"/>
      <c r="IZN175" s="4"/>
      <c r="IZO175" s="4"/>
      <c r="IZP175" s="192"/>
      <c r="IZQ175" s="70"/>
      <c r="IZR175" s="87"/>
      <c r="IZS175" s="238"/>
      <c r="IZT175" s="126"/>
      <c r="IZU175" s="84"/>
      <c r="IZV175" s="4"/>
      <c r="IZW175" s="4"/>
      <c r="IZX175" s="4"/>
      <c r="IZY175" s="4"/>
      <c r="IZZ175" s="192"/>
      <c r="JAA175" s="70"/>
      <c r="JAB175" s="87"/>
      <c r="JAC175" s="238"/>
      <c r="JAD175" s="126"/>
      <c r="JAE175" s="84"/>
      <c r="JAF175" s="4"/>
      <c r="JAG175" s="4"/>
      <c r="JAH175" s="4"/>
      <c r="JAI175" s="4"/>
      <c r="JAJ175" s="192"/>
      <c r="JAK175" s="70"/>
      <c r="JAL175" s="87"/>
      <c r="JAM175" s="238"/>
      <c r="JAN175" s="126"/>
      <c r="JAO175" s="84"/>
      <c r="JAP175" s="4"/>
      <c r="JAQ175" s="4"/>
      <c r="JAR175" s="4"/>
      <c r="JAS175" s="4"/>
      <c r="JAT175" s="192"/>
      <c r="JAU175" s="70"/>
      <c r="JAV175" s="87"/>
      <c r="JAW175" s="238"/>
      <c r="JAX175" s="126"/>
      <c r="JAY175" s="84"/>
      <c r="JAZ175" s="4"/>
      <c r="JBA175" s="4"/>
      <c r="JBB175" s="4"/>
      <c r="JBC175" s="4"/>
      <c r="JBD175" s="192"/>
      <c r="JBE175" s="70"/>
      <c r="JBF175" s="87"/>
      <c r="JBG175" s="238"/>
      <c r="JBH175" s="126"/>
      <c r="JBI175" s="84"/>
      <c r="JBJ175" s="4"/>
      <c r="JBK175" s="4"/>
      <c r="JBL175" s="4"/>
      <c r="JBM175" s="4"/>
      <c r="JBN175" s="192"/>
      <c r="JBO175" s="70"/>
      <c r="JBP175" s="87"/>
      <c r="JBQ175" s="238"/>
      <c r="JBR175" s="126"/>
      <c r="JBS175" s="84"/>
      <c r="JBT175" s="4"/>
      <c r="JBU175" s="4"/>
      <c r="JBV175" s="4"/>
      <c r="JBW175" s="4"/>
      <c r="JBX175" s="192"/>
      <c r="JBY175" s="70"/>
      <c r="JBZ175" s="87"/>
      <c r="JCA175" s="238"/>
      <c r="JCB175" s="126"/>
      <c r="JCC175" s="84"/>
      <c r="JCD175" s="4"/>
      <c r="JCE175" s="4"/>
      <c r="JCF175" s="4"/>
      <c r="JCG175" s="4"/>
      <c r="JCH175" s="192"/>
      <c r="JCI175" s="70"/>
      <c r="JCJ175" s="87"/>
      <c r="JCK175" s="238"/>
      <c r="JCL175" s="126"/>
      <c r="JCM175" s="84"/>
      <c r="JCN175" s="4"/>
      <c r="JCO175" s="4"/>
      <c r="JCP175" s="4"/>
      <c r="JCQ175" s="4"/>
      <c r="JCR175" s="192"/>
      <c r="JCS175" s="70"/>
      <c r="JCT175" s="87"/>
      <c r="JCU175" s="238"/>
      <c r="JCV175" s="126"/>
      <c r="JCW175" s="84"/>
      <c r="JCX175" s="4"/>
      <c r="JCY175" s="4"/>
      <c r="JCZ175" s="4"/>
      <c r="JDA175" s="4"/>
      <c r="JDB175" s="192"/>
      <c r="JDC175" s="70"/>
      <c r="JDD175" s="87"/>
      <c r="JDE175" s="238"/>
      <c r="JDF175" s="126"/>
      <c r="JDG175" s="84"/>
      <c r="JDH175" s="4"/>
      <c r="JDI175" s="4"/>
      <c r="JDJ175" s="4"/>
      <c r="JDK175" s="4"/>
      <c r="JDL175" s="192"/>
      <c r="JDM175" s="70"/>
      <c r="JDN175" s="87"/>
      <c r="JDO175" s="238"/>
      <c r="JDP175" s="126"/>
      <c r="JDQ175" s="84"/>
      <c r="JDR175" s="4"/>
      <c r="JDS175" s="4"/>
      <c r="JDT175" s="4"/>
      <c r="JDU175" s="4"/>
      <c r="JDV175" s="192"/>
      <c r="JDW175" s="70"/>
      <c r="JDX175" s="87"/>
      <c r="JDY175" s="238"/>
      <c r="JDZ175" s="126"/>
      <c r="JEA175" s="84"/>
      <c r="JEB175" s="4"/>
      <c r="JEC175" s="4"/>
      <c r="JED175" s="4"/>
      <c r="JEE175" s="4"/>
      <c r="JEF175" s="192"/>
      <c r="JEG175" s="70"/>
      <c r="JEH175" s="87"/>
      <c r="JEI175" s="238"/>
      <c r="JEJ175" s="126"/>
      <c r="JEK175" s="84"/>
      <c r="JEL175" s="4"/>
      <c r="JEM175" s="4"/>
      <c r="JEN175" s="4"/>
      <c r="JEO175" s="4"/>
      <c r="JEP175" s="192"/>
      <c r="JEQ175" s="70"/>
      <c r="JER175" s="87"/>
      <c r="JES175" s="238"/>
      <c r="JET175" s="126"/>
      <c r="JEU175" s="84"/>
      <c r="JEV175" s="4"/>
      <c r="JEW175" s="4"/>
      <c r="JEX175" s="4"/>
      <c r="JEY175" s="4"/>
      <c r="JEZ175" s="192"/>
      <c r="JFA175" s="70"/>
      <c r="JFB175" s="87"/>
      <c r="JFC175" s="238"/>
      <c r="JFD175" s="126"/>
      <c r="JFE175" s="84"/>
      <c r="JFF175" s="4"/>
      <c r="JFG175" s="4"/>
      <c r="JFH175" s="4"/>
      <c r="JFI175" s="4"/>
      <c r="JFJ175" s="192"/>
      <c r="JFK175" s="70"/>
      <c r="JFL175" s="87"/>
      <c r="JFM175" s="238"/>
      <c r="JFN175" s="126"/>
      <c r="JFO175" s="84"/>
      <c r="JFP175" s="4"/>
      <c r="JFQ175" s="4"/>
      <c r="JFR175" s="4"/>
      <c r="JFS175" s="4"/>
      <c r="JFT175" s="192"/>
      <c r="JFU175" s="70"/>
      <c r="JFV175" s="87"/>
      <c r="JFW175" s="238"/>
      <c r="JFX175" s="126"/>
      <c r="JFY175" s="84"/>
      <c r="JFZ175" s="4"/>
      <c r="JGA175" s="4"/>
      <c r="JGB175" s="4"/>
      <c r="JGC175" s="4"/>
      <c r="JGD175" s="192"/>
      <c r="JGE175" s="70"/>
      <c r="JGF175" s="87"/>
      <c r="JGG175" s="238"/>
      <c r="JGH175" s="126"/>
      <c r="JGI175" s="84"/>
      <c r="JGJ175" s="4"/>
      <c r="JGK175" s="4"/>
      <c r="JGL175" s="4"/>
      <c r="JGM175" s="4"/>
      <c r="JGN175" s="192"/>
      <c r="JGO175" s="70"/>
      <c r="JGP175" s="87"/>
      <c r="JGQ175" s="238"/>
      <c r="JGR175" s="126"/>
      <c r="JGS175" s="84"/>
      <c r="JGT175" s="4"/>
      <c r="JGU175" s="4"/>
      <c r="JGV175" s="4"/>
      <c r="JGW175" s="4"/>
      <c r="JGX175" s="192"/>
      <c r="JGY175" s="70"/>
      <c r="JGZ175" s="87"/>
      <c r="JHA175" s="238"/>
      <c r="JHB175" s="126"/>
      <c r="JHC175" s="84"/>
      <c r="JHD175" s="4"/>
      <c r="JHE175" s="4"/>
      <c r="JHF175" s="4"/>
      <c r="JHG175" s="4"/>
      <c r="JHH175" s="192"/>
      <c r="JHI175" s="70"/>
      <c r="JHJ175" s="87"/>
      <c r="JHK175" s="238"/>
      <c r="JHL175" s="126"/>
      <c r="JHM175" s="84"/>
      <c r="JHN175" s="4"/>
      <c r="JHO175" s="4"/>
      <c r="JHP175" s="4"/>
      <c r="JHQ175" s="4"/>
      <c r="JHR175" s="192"/>
      <c r="JHS175" s="70"/>
      <c r="JHT175" s="87"/>
      <c r="JHU175" s="238"/>
      <c r="JHV175" s="126"/>
      <c r="JHW175" s="84"/>
      <c r="JHX175" s="4"/>
      <c r="JHY175" s="4"/>
      <c r="JHZ175" s="4"/>
      <c r="JIA175" s="4"/>
      <c r="JIB175" s="192"/>
      <c r="JIC175" s="70"/>
      <c r="JID175" s="87"/>
      <c r="JIE175" s="238"/>
      <c r="JIF175" s="126"/>
      <c r="JIG175" s="84"/>
      <c r="JIH175" s="4"/>
      <c r="JII175" s="4"/>
      <c r="JIJ175" s="4"/>
      <c r="JIK175" s="4"/>
      <c r="JIL175" s="192"/>
      <c r="JIM175" s="70"/>
      <c r="JIN175" s="87"/>
      <c r="JIO175" s="238"/>
      <c r="JIP175" s="126"/>
      <c r="JIQ175" s="84"/>
      <c r="JIR175" s="4"/>
      <c r="JIS175" s="4"/>
      <c r="JIT175" s="4"/>
      <c r="JIU175" s="4"/>
      <c r="JIV175" s="192"/>
      <c r="JIW175" s="70"/>
      <c r="JIX175" s="87"/>
      <c r="JIY175" s="238"/>
      <c r="JIZ175" s="126"/>
      <c r="JJA175" s="84"/>
      <c r="JJB175" s="4"/>
      <c r="JJC175" s="4"/>
      <c r="JJD175" s="4"/>
      <c r="JJE175" s="4"/>
      <c r="JJF175" s="192"/>
      <c r="JJG175" s="70"/>
      <c r="JJH175" s="87"/>
      <c r="JJI175" s="238"/>
      <c r="JJJ175" s="126"/>
      <c r="JJK175" s="84"/>
      <c r="JJL175" s="4"/>
      <c r="JJM175" s="4"/>
      <c r="JJN175" s="4"/>
      <c r="JJO175" s="4"/>
      <c r="JJP175" s="192"/>
      <c r="JJQ175" s="70"/>
      <c r="JJR175" s="87"/>
      <c r="JJS175" s="238"/>
      <c r="JJT175" s="126"/>
      <c r="JJU175" s="84"/>
      <c r="JJV175" s="4"/>
      <c r="JJW175" s="4"/>
      <c r="JJX175" s="4"/>
      <c r="JJY175" s="4"/>
      <c r="JJZ175" s="192"/>
      <c r="JKA175" s="70"/>
      <c r="JKB175" s="87"/>
      <c r="JKC175" s="238"/>
      <c r="JKD175" s="126"/>
      <c r="JKE175" s="84"/>
      <c r="JKF175" s="4"/>
      <c r="JKG175" s="4"/>
      <c r="JKH175" s="4"/>
      <c r="JKI175" s="4"/>
      <c r="JKJ175" s="192"/>
      <c r="JKK175" s="70"/>
      <c r="JKL175" s="87"/>
      <c r="JKM175" s="238"/>
      <c r="JKN175" s="126"/>
      <c r="JKO175" s="84"/>
      <c r="JKP175" s="4"/>
      <c r="JKQ175" s="4"/>
      <c r="JKR175" s="4"/>
      <c r="JKS175" s="4"/>
      <c r="JKT175" s="192"/>
      <c r="JKU175" s="70"/>
      <c r="JKV175" s="87"/>
      <c r="JKW175" s="238"/>
      <c r="JKX175" s="126"/>
      <c r="JKY175" s="84"/>
      <c r="JKZ175" s="4"/>
      <c r="JLA175" s="4"/>
      <c r="JLB175" s="4"/>
      <c r="JLC175" s="4"/>
      <c r="JLD175" s="192"/>
      <c r="JLE175" s="70"/>
      <c r="JLF175" s="87"/>
      <c r="JLG175" s="238"/>
      <c r="JLH175" s="126"/>
      <c r="JLI175" s="84"/>
      <c r="JLJ175" s="4"/>
      <c r="JLK175" s="4"/>
      <c r="JLL175" s="4"/>
      <c r="JLM175" s="4"/>
      <c r="JLN175" s="192"/>
      <c r="JLO175" s="70"/>
      <c r="JLP175" s="87"/>
      <c r="JLQ175" s="238"/>
      <c r="JLR175" s="126"/>
      <c r="JLS175" s="84"/>
      <c r="JLT175" s="4"/>
      <c r="JLU175" s="4"/>
      <c r="JLV175" s="4"/>
      <c r="JLW175" s="4"/>
      <c r="JLX175" s="192"/>
      <c r="JLY175" s="70"/>
      <c r="JLZ175" s="87"/>
      <c r="JMA175" s="238"/>
      <c r="JMB175" s="126"/>
      <c r="JMC175" s="84"/>
      <c r="JMD175" s="4"/>
      <c r="JME175" s="4"/>
      <c r="JMF175" s="4"/>
      <c r="JMG175" s="4"/>
      <c r="JMH175" s="192"/>
      <c r="JMI175" s="70"/>
      <c r="JMJ175" s="87"/>
      <c r="JMK175" s="238"/>
      <c r="JML175" s="126"/>
      <c r="JMM175" s="84"/>
      <c r="JMN175" s="4"/>
      <c r="JMO175" s="4"/>
      <c r="JMP175" s="4"/>
      <c r="JMQ175" s="4"/>
      <c r="JMR175" s="192"/>
      <c r="JMS175" s="70"/>
      <c r="JMT175" s="87"/>
      <c r="JMU175" s="238"/>
      <c r="JMV175" s="126"/>
      <c r="JMW175" s="84"/>
      <c r="JMX175" s="4"/>
      <c r="JMY175" s="4"/>
      <c r="JMZ175" s="4"/>
      <c r="JNA175" s="4"/>
      <c r="JNB175" s="192"/>
      <c r="JNC175" s="70"/>
      <c r="JND175" s="87"/>
      <c r="JNE175" s="238"/>
      <c r="JNF175" s="126"/>
      <c r="JNG175" s="84"/>
      <c r="JNH175" s="4"/>
      <c r="JNI175" s="4"/>
      <c r="JNJ175" s="4"/>
      <c r="JNK175" s="4"/>
      <c r="JNL175" s="192"/>
      <c r="JNM175" s="70"/>
      <c r="JNN175" s="87"/>
      <c r="JNO175" s="238"/>
      <c r="JNP175" s="126"/>
      <c r="JNQ175" s="84"/>
      <c r="JNR175" s="4"/>
      <c r="JNS175" s="4"/>
      <c r="JNT175" s="4"/>
      <c r="JNU175" s="4"/>
      <c r="JNV175" s="192"/>
      <c r="JNW175" s="70"/>
      <c r="JNX175" s="87"/>
      <c r="JNY175" s="238"/>
      <c r="JNZ175" s="126"/>
      <c r="JOA175" s="84"/>
      <c r="JOB175" s="4"/>
      <c r="JOC175" s="4"/>
      <c r="JOD175" s="4"/>
      <c r="JOE175" s="4"/>
      <c r="JOF175" s="192"/>
      <c r="JOG175" s="70"/>
      <c r="JOH175" s="87"/>
      <c r="JOI175" s="238"/>
      <c r="JOJ175" s="126"/>
      <c r="JOK175" s="84"/>
      <c r="JOL175" s="4"/>
      <c r="JOM175" s="4"/>
      <c r="JON175" s="4"/>
      <c r="JOO175" s="4"/>
      <c r="JOP175" s="192"/>
      <c r="JOQ175" s="70"/>
      <c r="JOR175" s="87"/>
      <c r="JOS175" s="238"/>
      <c r="JOT175" s="126"/>
      <c r="JOU175" s="84"/>
      <c r="JOV175" s="4"/>
      <c r="JOW175" s="4"/>
      <c r="JOX175" s="4"/>
      <c r="JOY175" s="4"/>
      <c r="JOZ175" s="192"/>
      <c r="JPA175" s="70"/>
      <c r="JPB175" s="87"/>
      <c r="JPC175" s="238"/>
      <c r="JPD175" s="126"/>
      <c r="JPE175" s="84"/>
      <c r="JPF175" s="4"/>
      <c r="JPG175" s="4"/>
      <c r="JPH175" s="4"/>
      <c r="JPI175" s="4"/>
      <c r="JPJ175" s="192"/>
      <c r="JPK175" s="70"/>
      <c r="JPL175" s="87"/>
      <c r="JPM175" s="238"/>
      <c r="JPN175" s="126"/>
      <c r="JPO175" s="84"/>
      <c r="JPP175" s="4"/>
      <c r="JPQ175" s="4"/>
      <c r="JPR175" s="4"/>
      <c r="JPS175" s="4"/>
      <c r="JPT175" s="192"/>
      <c r="JPU175" s="70"/>
      <c r="JPV175" s="87"/>
      <c r="JPW175" s="238"/>
      <c r="JPX175" s="126"/>
      <c r="JPY175" s="84"/>
      <c r="JPZ175" s="4"/>
      <c r="JQA175" s="4"/>
      <c r="JQB175" s="4"/>
      <c r="JQC175" s="4"/>
      <c r="JQD175" s="192"/>
      <c r="JQE175" s="70"/>
      <c r="JQF175" s="87"/>
      <c r="JQG175" s="238"/>
      <c r="JQH175" s="126"/>
      <c r="JQI175" s="84"/>
      <c r="JQJ175" s="4"/>
      <c r="JQK175" s="4"/>
      <c r="JQL175" s="4"/>
      <c r="JQM175" s="4"/>
      <c r="JQN175" s="192"/>
      <c r="JQO175" s="70"/>
      <c r="JQP175" s="87"/>
      <c r="JQQ175" s="238"/>
      <c r="JQR175" s="126"/>
      <c r="JQS175" s="84"/>
      <c r="JQT175" s="4"/>
      <c r="JQU175" s="4"/>
      <c r="JQV175" s="4"/>
      <c r="JQW175" s="4"/>
      <c r="JQX175" s="192"/>
      <c r="JQY175" s="70"/>
      <c r="JQZ175" s="87"/>
      <c r="JRA175" s="238"/>
      <c r="JRB175" s="126"/>
      <c r="JRC175" s="84"/>
      <c r="JRD175" s="4"/>
      <c r="JRE175" s="4"/>
      <c r="JRF175" s="4"/>
      <c r="JRG175" s="4"/>
      <c r="JRH175" s="192"/>
      <c r="JRI175" s="70"/>
      <c r="JRJ175" s="87"/>
      <c r="JRK175" s="238"/>
      <c r="JRL175" s="126"/>
      <c r="JRM175" s="84"/>
      <c r="JRN175" s="4"/>
      <c r="JRO175" s="4"/>
      <c r="JRP175" s="4"/>
      <c r="JRQ175" s="4"/>
      <c r="JRR175" s="192"/>
      <c r="JRS175" s="70"/>
      <c r="JRT175" s="87"/>
      <c r="JRU175" s="238"/>
      <c r="JRV175" s="126"/>
      <c r="JRW175" s="84"/>
      <c r="JRX175" s="4"/>
      <c r="JRY175" s="4"/>
      <c r="JRZ175" s="4"/>
      <c r="JSA175" s="4"/>
      <c r="JSB175" s="192"/>
      <c r="JSC175" s="70"/>
      <c r="JSD175" s="87"/>
      <c r="JSE175" s="238"/>
      <c r="JSF175" s="126"/>
      <c r="JSG175" s="84"/>
      <c r="JSH175" s="4"/>
      <c r="JSI175" s="4"/>
      <c r="JSJ175" s="4"/>
      <c r="JSK175" s="4"/>
      <c r="JSL175" s="192"/>
      <c r="JSM175" s="70"/>
      <c r="JSN175" s="87"/>
      <c r="JSO175" s="238"/>
      <c r="JSP175" s="126"/>
      <c r="JSQ175" s="84"/>
      <c r="JSR175" s="4"/>
      <c r="JSS175" s="4"/>
      <c r="JST175" s="4"/>
      <c r="JSU175" s="4"/>
      <c r="JSV175" s="192"/>
      <c r="JSW175" s="70"/>
      <c r="JSX175" s="87"/>
      <c r="JSY175" s="238"/>
      <c r="JSZ175" s="126"/>
      <c r="JTA175" s="84"/>
      <c r="JTB175" s="4"/>
      <c r="JTC175" s="4"/>
      <c r="JTD175" s="4"/>
      <c r="JTE175" s="4"/>
      <c r="JTF175" s="192"/>
      <c r="JTG175" s="70"/>
      <c r="JTH175" s="87"/>
      <c r="JTI175" s="238"/>
      <c r="JTJ175" s="126"/>
      <c r="JTK175" s="84"/>
      <c r="JTL175" s="4"/>
      <c r="JTM175" s="4"/>
      <c r="JTN175" s="4"/>
      <c r="JTO175" s="4"/>
      <c r="JTP175" s="192"/>
      <c r="JTQ175" s="70"/>
      <c r="JTR175" s="87"/>
      <c r="JTS175" s="238"/>
      <c r="JTT175" s="126"/>
      <c r="JTU175" s="84"/>
      <c r="JTV175" s="4"/>
      <c r="JTW175" s="4"/>
      <c r="JTX175" s="4"/>
      <c r="JTY175" s="4"/>
      <c r="JTZ175" s="192"/>
      <c r="JUA175" s="70"/>
      <c r="JUB175" s="87"/>
      <c r="JUC175" s="238"/>
      <c r="JUD175" s="126"/>
      <c r="JUE175" s="84"/>
      <c r="JUF175" s="4"/>
      <c r="JUG175" s="4"/>
      <c r="JUH175" s="4"/>
      <c r="JUI175" s="4"/>
      <c r="JUJ175" s="192"/>
      <c r="JUK175" s="70"/>
      <c r="JUL175" s="87"/>
      <c r="JUM175" s="238"/>
      <c r="JUN175" s="126"/>
      <c r="JUO175" s="84"/>
      <c r="JUP175" s="4"/>
      <c r="JUQ175" s="4"/>
      <c r="JUR175" s="4"/>
      <c r="JUS175" s="4"/>
      <c r="JUT175" s="192"/>
      <c r="JUU175" s="70"/>
      <c r="JUV175" s="87"/>
      <c r="JUW175" s="238"/>
      <c r="JUX175" s="126"/>
      <c r="JUY175" s="84"/>
      <c r="JUZ175" s="4"/>
      <c r="JVA175" s="4"/>
      <c r="JVB175" s="4"/>
      <c r="JVC175" s="4"/>
      <c r="JVD175" s="192"/>
      <c r="JVE175" s="70"/>
      <c r="JVF175" s="87"/>
      <c r="JVG175" s="238"/>
      <c r="JVH175" s="126"/>
      <c r="JVI175" s="84"/>
      <c r="JVJ175" s="4"/>
      <c r="JVK175" s="4"/>
      <c r="JVL175" s="4"/>
      <c r="JVM175" s="4"/>
      <c r="JVN175" s="192"/>
      <c r="JVO175" s="70"/>
      <c r="JVP175" s="87"/>
      <c r="JVQ175" s="238"/>
      <c r="JVR175" s="126"/>
      <c r="JVS175" s="84"/>
      <c r="JVT175" s="4"/>
      <c r="JVU175" s="4"/>
      <c r="JVV175" s="4"/>
      <c r="JVW175" s="4"/>
      <c r="JVX175" s="192"/>
      <c r="JVY175" s="70"/>
      <c r="JVZ175" s="87"/>
      <c r="JWA175" s="238"/>
      <c r="JWB175" s="126"/>
      <c r="JWC175" s="84"/>
      <c r="JWD175" s="4"/>
      <c r="JWE175" s="4"/>
      <c r="JWF175" s="4"/>
      <c r="JWG175" s="4"/>
      <c r="JWH175" s="192"/>
      <c r="JWI175" s="70"/>
      <c r="JWJ175" s="87"/>
      <c r="JWK175" s="238"/>
      <c r="JWL175" s="126"/>
      <c r="JWM175" s="84"/>
      <c r="JWN175" s="4"/>
      <c r="JWO175" s="4"/>
      <c r="JWP175" s="4"/>
      <c r="JWQ175" s="4"/>
      <c r="JWR175" s="192"/>
      <c r="JWS175" s="70"/>
      <c r="JWT175" s="87"/>
      <c r="JWU175" s="238"/>
      <c r="JWV175" s="126"/>
      <c r="JWW175" s="84"/>
      <c r="JWX175" s="4"/>
      <c r="JWY175" s="4"/>
      <c r="JWZ175" s="4"/>
      <c r="JXA175" s="4"/>
      <c r="JXB175" s="192"/>
      <c r="JXC175" s="70"/>
      <c r="JXD175" s="87"/>
      <c r="JXE175" s="238"/>
      <c r="JXF175" s="126"/>
      <c r="JXG175" s="84"/>
      <c r="JXH175" s="4"/>
      <c r="JXI175" s="4"/>
      <c r="JXJ175" s="4"/>
      <c r="JXK175" s="4"/>
      <c r="JXL175" s="192"/>
      <c r="JXM175" s="70"/>
      <c r="JXN175" s="87"/>
      <c r="JXO175" s="238"/>
      <c r="JXP175" s="126"/>
      <c r="JXQ175" s="84"/>
      <c r="JXR175" s="4"/>
      <c r="JXS175" s="4"/>
      <c r="JXT175" s="4"/>
      <c r="JXU175" s="4"/>
      <c r="JXV175" s="192"/>
      <c r="JXW175" s="70"/>
      <c r="JXX175" s="87"/>
      <c r="JXY175" s="238"/>
      <c r="JXZ175" s="126"/>
      <c r="JYA175" s="84"/>
      <c r="JYB175" s="4"/>
      <c r="JYC175" s="4"/>
      <c r="JYD175" s="4"/>
      <c r="JYE175" s="4"/>
      <c r="JYF175" s="192"/>
      <c r="JYG175" s="70"/>
      <c r="JYH175" s="87"/>
      <c r="JYI175" s="238"/>
      <c r="JYJ175" s="126"/>
      <c r="JYK175" s="84"/>
      <c r="JYL175" s="4"/>
      <c r="JYM175" s="4"/>
      <c r="JYN175" s="4"/>
      <c r="JYO175" s="4"/>
      <c r="JYP175" s="192"/>
      <c r="JYQ175" s="70"/>
      <c r="JYR175" s="87"/>
      <c r="JYS175" s="238"/>
      <c r="JYT175" s="126"/>
      <c r="JYU175" s="84"/>
      <c r="JYV175" s="4"/>
      <c r="JYW175" s="4"/>
      <c r="JYX175" s="4"/>
      <c r="JYY175" s="4"/>
      <c r="JYZ175" s="192"/>
      <c r="JZA175" s="70"/>
      <c r="JZB175" s="87"/>
      <c r="JZC175" s="238"/>
      <c r="JZD175" s="126"/>
      <c r="JZE175" s="84"/>
      <c r="JZF175" s="4"/>
      <c r="JZG175" s="4"/>
      <c r="JZH175" s="4"/>
      <c r="JZI175" s="4"/>
      <c r="JZJ175" s="192"/>
      <c r="JZK175" s="70"/>
      <c r="JZL175" s="87"/>
      <c r="JZM175" s="238"/>
      <c r="JZN175" s="126"/>
      <c r="JZO175" s="84"/>
      <c r="JZP175" s="4"/>
      <c r="JZQ175" s="4"/>
      <c r="JZR175" s="4"/>
      <c r="JZS175" s="4"/>
      <c r="JZT175" s="192"/>
      <c r="JZU175" s="70"/>
      <c r="JZV175" s="87"/>
      <c r="JZW175" s="238"/>
      <c r="JZX175" s="126"/>
      <c r="JZY175" s="84"/>
      <c r="JZZ175" s="4"/>
      <c r="KAA175" s="4"/>
      <c r="KAB175" s="4"/>
      <c r="KAC175" s="4"/>
      <c r="KAD175" s="192"/>
      <c r="KAE175" s="70"/>
      <c r="KAF175" s="87"/>
      <c r="KAG175" s="238"/>
      <c r="KAH175" s="126"/>
      <c r="KAI175" s="84"/>
      <c r="KAJ175" s="4"/>
      <c r="KAK175" s="4"/>
      <c r="KAL175" s="4"/>
      <c r="KAM175" s="4"/>
      <c r="KAN175" s="192"/>
      <c r="KAO175" s="70"/>
      <c r="KAP175" s="87"/>
      <c r="KAQ175" s="238"/>
      <c r="KAR175" s="126"/>
      <c r="KAS175" s="84"/>
      <c r="KAT175" s="4"/>
      <c r="KAU175" s="4"/>
      <c r="KAV175" s="4"/>
      <c r="KAW175" s="4"/>
      <c r="KAX175" s="192"/>
      <c r="KAY175" s="70"/>
      <c r="KAZ175" s="87"/>
      <c r="KBA175" s="238"/>
      <c r="KBB175" s="126"/>
      <c r="KBC175" s="84"/>
      <c r="KBD175" s="4"/>
      <c r="KBE175" s="4"/>
      <c r="KBF175" s="4"/>
      <c r="KBG175" s="4"/>
      <c r="KBH175" s="192"/>
      <c r="KBI175" s="70"/>
      <c r="KBJ175" s="87"/>
      <c r="KBK175" s="238"/>
      <c r="KBL175" s="126"/>
      <c r="KBM175" s="84"/>
      <c r="KBN175" s="4"/>
      <c r="KBO175" s="4"/>
      <c r="KBP175" s="4"/>
      <c r="KBQ175" s="4"/>
      <c r="KBR175" s="192"/>
      <c r="KBS175" s="70"/>
      <c r="KBT175" s="87"/>
      <c r="KBU175" s="238"/>
      <c r="KBV175" s="126"/>
      <c r="KBW175" s="84"/>
      <c r="KBX175" s="4"/>
      <c r="KBY175" s="4"/>
      <c r="KBZ175" s="4"/>
      <c r="KCA175" s="4"/>
      <c r="KCB175" s="192"/>
      <c r="KCC175" s="70"/>
      <c r="KCD175" s="87"/>
      <c r="KCE175" s="238"/>
      <c r="KCF175" s="126"/>
      <c r="KCG175" s="84"/>
      <c r="KCH175" s="4"/>
      <c r="KCI175" s="4"/>
      <c r="KCJ175" s="4"/>
      <c r="KCK175" s="4"/>
      <c r="KCL175" s="192"/>
      <c r="KCM175" s="70"/>
      <c r="KCN175" s="87"/>
      <c r="KCO175" s="238"/>
      <c r="KCP175" s="126"/>
      <c r="KCQ175" s="84"/>
      <c r="KCR175" s="4"/>
      <c r="KCS175" s="4"/>
      <c r="KCT175" s="4"/>
      <c r="KCU175" s="4"/>
      <c r="KCV175" s="192"/>
      <c r="KCW175" s="70"/>
      <c r="KCX175" s="87"/>
      <c r="KCY175" s="238"/>
      <c r="KCZ175" s="126"/>
      <c r="KDA175" s="84"/>
      <c r="KDB175" s="4"/>
      <c r="KDC175" s="4"/>
      <c r="KDD175" s="4"/>
      <c r="KDE175" s="4"/>
      <c r="KDF175" s="192"/>
      <c r="KDG175" s="70"/>
      <c r="KDH175" s="87"/>
      <c r="KDI175" s="238"/>
      <c r="KDJ175" s="126"/>
      <c r="KDK175" s="84"/>
      <c r="KDL175" s="4"/>
      <c r="KDM175" s="4"/>
      <c r="KDN175" s="4"/>
      <c r="KDO175" s="4"/>
      <c r="KDP175" s="192"/>
      <c r="KDQ175" s="70"/>
      <c r="KDR175" s="87"/>
      <c r="KDS175" s="238"/>
      <c r="KDT175" s="126"/>
      <c r="KDU175" s="84"/>
      <c r="KDV175" s="4"/>
      <c r="KDW175" s="4"/>
      <c r="KDX175" s="4"/>
      <c r="KDY175" s="4"/>
      <c r="KDZ175" s="192"/>
      <c r="KEA175" s="70"/>
      <c r="KEB175" s="87"/>
      <c r="KEC175" s="238"/>
      <c r="KED175" s="126"/>
      <c r="KEE175" s="84"/>
      <c r="KEF175" s="4"/>
      <c r="KEG175" s="4"/>
      <c r="KEH175" s="4"/>
      <c r="KEI175" s="4"/>
      <c r="KEJ175" s="192"/>
      <c r="KEK175" s="70"/>
      <c r="KEL175" s="87"/>
      <c r="KEM175" s="238"/>
      <c r="KEN175" s="126"/>
      <c r="KEO175" s="84"/>
      <c r="KEP175" s="4"/>
      <c r="KEQ175" s="4"/>
      <c r="KER175" s="4"/>
      <c r="KES175" s="4"/>
      <c r="KET175" s="192"/>
      <c r="KEU175" s="70"/>
      <c r="KEV175" s="87"/>
      <c r="KEW175" s="238"/>
      <c r="KEX175" s="126"/>
      <c r="KEY175" s="84"/>
      <c r="KEZ175" s="4"/>
      <c r="KFA175" s="4"/>
      <c r="KFB175" s="4"/>
      <c r="KFC175" s="4"/>
      <c r="KFD175" s="192"/>
      <c r="KFE175" s="70"/>
      <c r="KFF175" s="87"/>
      <c r="KFG175" s="238"/>
      <c r="KFH175" s="126"/>
      <c r="KFI175" s="84"/>
      <c r="KFJ175" s="4"/>
      <c r="KFK175" s="4"/>
      <c r="KFL175" s="4"/>
      <c r="KFM175" s="4"/>
      <c r="KFN175" s="192"/>
      <c r="KFO175" s="70"/>
      <c r="KFP175" s="87"/>
      <c r="KFQ175" s="238"/>
      <c r="KFR175" s="126"/>
      <c r="KFS175" s="84"/>
      <c r="KFT175" s="4"/>
      <c r="KFU175" s="4"/>
      <c r="KFV175" s="4"/>
      <c r="KFW175" s="4"/>
      <c r="KFX175" s="192"/>
      <c r="KFY175" s="70"/>
      <c r="KFZ175" s="87"/>
      <c r="KGA175" s="238"/>
      <c r="KGB175" s="126"/>
      <c r="KGC175" s="84"/>
      <c r="KGD175" s="4"/>
      <c r="KGE175" s="4"/>
      <c r="KGF175" s="4"/>
      <c r="KGG175" s="4"/>
      <c r="KGH175" s="192"/>
      <c r="KGI175" s="70"/>
      <c r="KGJ175" s="87"/>
      <c r="KGK175" s="238"/>
      <c r="KGL175" s="126"/>
      <c r="KGM175" s="84"/>
      <c r="KGN175" s="4"/>
      <c r="KGO175" s="4"/>
      <c r="KGP175" s="4"/>
      <c r="KGQ175" s="4"/>
      <c r="KGR175" s="192"/>
      <c r="KGS175" s="70"/>
      <c r="KGT175" s="87"/>
      <c r="KGU175" s="238"/>
      <c r="KGV175" s="126"/>
      <c r="KGW175" s="84"/>
      <c r="KGX175" s="4"/>
      <c r="KGY175" s="4"/>
      <c r="KGZ175" s="4"/>
      <c r="KHA175" s="4"/>
      <c r="KHB175" s="192"/>
      <c r="KHC175" s="70"/>
      <c r="KHD175" s="87"/>
      <c r="KHE175" s="238"/>
      <c r="KHF175" s="126"/>
      <c r="KHG175" s="84"/>
      <c r="KHH175" s="4"/>
      <c r="KHI175" s="4"/>
      <c r="KHJ175" s="4"/>
      <c r="KHK175" s="4"/>
      <c r="KHL175" s="192"/>
      <c r="KHM175" s="70"/>
      <c r="KHN175" s="87"/>
      <c r="KHO175" s="238"/>
      <c r="KHP175" s="126"/>
      <c r="KHQ175" s="84"/>
      <c r="KHR175" s="4"/>
      <c r="KHS175" s="4"/>
      <c r="KHT175" s="4"/>
      <c r="KHU175" s="4"/>
      <c r="KHV175" s="192"/>
      <c r="KHW175" s="70"/>
      <c r="KHX175" s="87"/>
      <c r="KHY175" s="238"/>
      <c r="KHZ175" s="126"/>
      <c r="KIA175" s="84"/>
      <c r="KIB175" s="4"/>
      <c r="KIC175" s="4"/>
      <c r="KID175" s="4"/>
      <c r="KIE175" s="4"/>
      <c r="KIF175" s="192"/>
      <c r="KIG175" s="70"/>
      <c r="KIH175" s="87"/>
      <c r="KII175" s="238"/>
      <c r="KIJ175" s="126"/>
      <c r="KIK175" s="84"/>
      <c r="KIL175" s="4"/>
      <c r="KIM175" s="4"/>
      <c r="KIN175" s="4"/>
      <c r="KIO175" s="4"/>
      <c r="KIP175" s="192"/>
      <c r="KIQ175" s="70"/>
      <c r="KIR175" s="87"/>
      <c r="KIS175" s="238"/>
      <c r="KIT175" s="126"/>
      <c r="KIU175" s="84"/>
      <c r="KIV175" s="4"/>
      <c r="KIW175" s="4"/>
      <c r="KIX175" s="4"/>
      <c r="KIY175" s="4"/>
      <c r="KIZ175" s="192"/>
      <c r="KJA175" s="70"/>
      <c r="KJB175" s="87"/>
      <c r="KJC175" s="238"/>
      <c r="KJD175" s="126"/>
      <c r="KJE175" s="84"/>
      <c r="KJF175" s="4"/>
      <c r="KJG175" s="4"/>
      <c r="KJH175" s="4"/>
      <c r="KJI175" s="4"/>
      <c r="KJJ175" s="192"/>
      <c r="KJK175" s="70"/>
      <c r="KJL175" s="87"/>
      <c r="KJM175" s="238"/>
      <c r="KJN175" s="126"/>
      <c r="KJO175" s="84"/>
      <c r="KJP175" s="4"/>
      <c r="KJQ175" s="4"/>
      <c r="KJR175" s="4"/>
      <c r="KJS175" s="4"/>
      <c r="KJT175" s="192"/>
      <c r="KJU175" s="70"/>
      <c r="KJV175" s="87"/>
      <c r="KJW175" s="238"/>
      <c r="KJX175" s="126"/>
      <c r="KJY175" s="84"/>
      <c r="KJZ175" s="4"/>
      <c r="KKA175" s="4"/>
      <c r="KKB175" s="4"/>
      <c r="KKC175" s="4"/>
      <c r="KKD175" s="192"/>
      <c r="KKE175" s="70"/>
      <c r="KKF175" s="87"/>
      <c r="KKG175" s="238"/>
      <c r="KKH175" s="126"/>
      <c r="KKI175" s="84"/>
      <c r="KKJ175" s="4"/>
      <c r="KKK175" s="4"/>
      <c r="KKL175" s="4"/>
      <c r="KKM175" s="4"/>
      <c r="KKN175" s="192"/>
      <c r="KKO175" s="70"/>
      <c r="KKP175" s="87"/>
      <c r="KKQ175" s="238"/>
      <c r="KKR175" s="126"/>
      <c r="KKS175" s="84"/>
      <c r="KKT175" s="4"/>
      <c r="KKU175" s="4"/>
      <c r="KKV175" s="4"/>
      <c r="KKW175" s="4"/>
      <c r="KKX175" s="192"/>
      <c r="KKY175" s="70"/>
      <c r="KKZ175" s="87"/>
      <c r="KLA175" s="238"/>
      <c r="KLB175" s="126"/>
      <c r="KLC175" s="84"/>
      <c r="KLD175" s="4"/>
      <c r="KLE175" s="4"/>
      <c r="KLF175" s="4"/>
      <c r="KLG175" s="4"/>
      <c r="KLH175" s="192"/>
      <c r="KLI175" s="70"/>
      <c r="KLJ175" s="87"/>
      <c r="KLK175" s="238"/>
      <c r="KLL175" s="126"/>
      <c r="KLM175" s="84"/>
      <c r="KLN175" s="4"/>
      <c r="KLO175" s="4"/>
      <c r="KLP175" s="4"/>
      <c r="KLQ175" s="4"/>
      <c r="KLR175" s="192"/>
      <c r="KLS175" s="70"/>
      <c r="KLT175" s="87"/>
      <c r="KLU175" s="238"/>
      <c r="KLV175" s="126"/>
      <c r="KLW175" s="84"/>
      <c r="KLX175" s="4"/>
      <c r="KLY175" s="4"/>
      <c r="KLZ175" s="4"/>
      <c r="KMA175" s="4"/>
      <c r="KMB175" s="192"/>
      <c r="KMC175" s="70"/>
      <c r="KMD175" s="87"/>
      <c r="KME175" s="238"/>
      <c r="KMF175" s="126"/>
      <c r="KMG175" s="84"/>
      <c r="KMH175" s="4"/>
      <c r="KMI175" s="4"/>
      <c r="KMJ175" s="4"/>
      <c r="KMK175" s="4"/>
      <c r="KML175" s="192"/>
      <c r="KMM175" s="70"/>
      <c r="KMN175" s="87"/>
      <c r="KMO175" s="238"/>
      <c r="KMP175" s="126"/>
      <c r="KMQ175" s="84"/>
      <c r="KMR175" s="4"/>
      <c r="KMS175" s="4"/>
      <c r="KMT175" s="4"/>
      <c r="KMU175" s="4"/>
      <c r="KMV175" s="192"/>
      <c r="KMW175" s="70"/>
      <c r="KMX175" s="87"/>
      <c r="KMY175" s="238"/>
      <c r="KMZ175" s="126"/>
      <c r="KNA175" s="84"/>
      <c r="KNB175" s="4"/>
      <c r="KNC175" s="4"/>
      <c r="KND175" s="4"/>
      <c r="KNE175" s="4"/>
      <c r="KNF175" s="192"/>
      <c r="KNG175" s="70"/>
      <c r="KNH175" s="87"/>
      <c r="KNI175" s="238"/>
      <c r="KNJ175" s="126"/>
      <c r="KNK175" s="84"/>
      <c r="KNL175" s="4"/>
      <c r="KNM175" s="4"/>
      <c r="KNN175" s="4"/>
      <c r="KNO175" s="4"/>
      <c r="KNP175" s="192"/>
      <c r="KNQ175" s="70"/>
      <c r="KNR175" s="87"/>
      <c r="KNS175" s="238"/>
      <c r="KNT175" s="126"/>
      <c r="KNU175" s="84"/>
      <c r="KNV175" s="4"/>
      <c r="KNW175" s="4"/>
      <c r="KNX175" s="4"/>
      <c r="KNY175" s="4"/>
      <c r="KNZ175" s="192"/>
      <c r="KOA175" s="70"/>
      <c r="KOB175" s="87"/>
      <c r="KOC175" s="238"/>
      <c r="KOD175" s="126"/>
      <c r="KOE175" s="84"/>
      <c r="KOF175" s="4"/>
      <c r="KOG175" s="4"/>
      <c r="KOH175" s="4"/>
      <c r="KOI175" s="4"/>
      <c r="KOJ175" s="192"/>
      <c r="KOK175" s="70"/>
      <c r="KOL175" s="87"/>
      <c r="KOM175" s="238"/>
      <c r="KON175" s="126"/>
      <c r="KOO175" s="84"/>
      <c r="KOP175" s="4"/>
      <c r="KOQ175" s="4"/>
      <c r="KOR175" s="4"/>
      <c r="KOS175" s="4"/>
      <c r="KOT175" s="192"/>
      <c r="KOU175" s="70"/>
      <c r="KOV175" s="87"/>
      <c r="KOW175" s="238"/>
      <c r="KOX175" s="126"/>
      <c r="KOY175" s="84"/>
      <c r="KOZ175" s="4"/>
      <c r="KPA175" s="4"/>
      <c r="KPB175" s="4"/>
      <c r="KPC175" s="4"/>
      <c r="KPD175" s="192"/>
      <c r="KPE175" s="70"/>
      <c r="KPF175" s="87"/>
      <c r="KPG175" s="238"/>
      <c r="KPH175" s="126"/>
      <c r="KPI175" s="84"/>
      <c r="KPJ175" s="4"/>
      <c r="KPK175" s="4"/>
      <c r="KPL175" s="4"/>
      <c r="KPM175" s="4"/>
      <c r="KPN175" s="192"/>
      <c r="KPO175" s="70"/>
      <c r="KPP175" s="87"/>
      <c r="KPQ175" s="238"/>
      <c r="KPR175" s="126"/>
      <c r="KPS175" s="84"/>
      <c r="KPT175" s="4"/>
      <c r="KPU175" s="4"/>
      <c r="KPV175" s="4"/>
      <c r="KPW175" s="4"/>
      <c r="KPX175" s="192"/>
      <c r="KPY175" s="70"/>
      <c r="KPZ175" s="87"/>
      <c r="KQA175" s="238"/>
      <c r="KQB175" s="126"/>
      <c r="KQC175" s="84"/>
      <c r="KQD175" s="4"/>
      <c r="KQE175" s="4"/>
      <c r="KQF175" s="4"/>
      <c r="KQG175" s="4"/>
      <c r="KQH175" s="192"/>
      <c r="KQI175" s="70"/>
      <c r="KQJ175" s="87"/>
      <c r="KQK175" s="238"/>
      <c r="KQL175" s="126"/>
      <c r="KQM175" s="84"/>
      <c r="KQN175" s="4"/>
      <c r="KQO175" s="4"/>
      <c r="KQP175" s="4"/>
      <c r="KQQ175" s="4"/>
      <c r="KQR175" s="192"/>
      <c r="KQS175" s="70"/>
      <c r="KQT175" s="87"/>
      <c r="KQU175" s="238"/>
      <c r="KQV175" s="126"/>
      <c r="KQW175" s="84"/>
      <c r="KQX175" s="4"/>
      <c r="KQY175" s="4"/>
      <c r="KQZ175" s="4"/>
      <c r="KRA175" s="4"/>
      <c r="KRB175" s="192"/>
      <c r="KRC175" s="70"/>
      <c r="KRD175" s="87"/>
      <c r="KRE175" s="238"/>
      <c r="KRF175" s="126"/>
      <c r="KRG175" s="84"/>
      <c r="KRH175" s="4"/>
      <c r="KRI175" s="4"/>
      <c r="KRJ175" s="4"/>
      <c r="KRK175" s="4"/>
      <c r="KRL175" s="192"/>
      <c r="KRM175" s="70"/>
      <c r="KRN175" s="87"/>
      <c r="KRO175" s="238"/>
      <c r="KRP175" s="126"/>
      <c r="KRQ175" s="84"/>
      <c r="KRR175" s="4"/>
      <c r="KRS175" s="4"/>
      <c r="KRT175" s="4"/>
      <c r="KRU175" s="4"/>
      <c r="KRV175" s="192"/>
      <c r="KRW175" s="70"/>
      <c r="KRX175" s="87"/>
      <c r="KRY175" s="238"/>
      <c r="KRZ175" s="126"/>
      <c r="KSA175" s="84"/>
      <c r="KSB175" s="4"/>
      <c r="KSC175" s="4"/>
      <c r="KSD175" s="4"/>
      <c r="KSE175" s="4"/>
      <c r="KSF175" s="192"/>
      <c r="KSG175" s="70"/>
      <c r="KSH175" s="87"/>
      <c r="KSI175" s="238"/>
      <c r="KSJ175" s="126"/>
      <c r="KSK175" s="84"/>
      <c r="KSL175" s="4"/>
      <c r="KSM175" s="4"/>
      <c r="KSN175" s="4"/>
      <c r="KSO175" s="4"/>
      <c r="KSP175" s="192"/>
      <c r="KSQ175" s="70"/>
      <c r="KSR175" s="87"/>
      <c r="KSS175" s="238"/>
      <c r="KST175" s="126"/>
      <c r="KSU175" s="84"/>
      <c r="KSV175" s="4"/>
      <c r="KSW175" s="4"/>
      <c r="KSX175" s="4"/>
      <c r="KSY175" s="4"/>
      <c r="KSZ175" s="192"/>
      <c r="KTA175" s="70"/>
      <c r="KTB175" s="87"/>
      <c r="KTC175" s="238"/>
      <c r="KTD175" s="126"/>
      <c r="KTE175" s="84"/>
      <c r="KTF175" s="4"/>
      <c r="KTG175" s="4"/>
      <c r="KTH175" s="4"/>
      <c r="KTI175" s="4"/>
      <c r="KTJ175" s="192"/>
      <c r="KTK175" s="70"/>
      <c r="KTL175" s="87"/>
      <c r="KTM175" s="238"/>
      <c r="KTN175" s="126"/>
      <c r="KTO175" s="84"/>
      <c r="KTP175" s="4"/>
      <c r="KTQ175" s="4"/>
      <c r="KTR175" s="4"/>
      <c r="KTS175" s="4"/>
      <c r="KTT175" s="192"/>
      <c r="KTU175" s="70"/>
      <c r="KTV175" s="87"/>
      <c r="KTW175" s="238"/>
      <c r="KTX175" s="126"/>
      <c r="KTY175" s="84"/>
      <c r="KTZ175" s="4"/>
      <c r="KUA175" s="4"/>
      <c r="KUB175" s="4"/>
      <c r="KUC175" s="4"/>
      <c r="KUD175" s="192"/>
      <c r="KUE175" s="70"/>
      <c r="KUF175" s="87"/>
      <c r="KUG175" s="238"/>
      <c r="KUH175" s="126"/>
      <c r="KUI175" s="84"/>
      <c r="KUJ175" s="4"/>
      <c r="KUK175" s="4"/>
      <c r="KUL175" s="4"/>
      <c r="KUM175" s="4"/>
      <c r="KUN175" s="192"/>
      <c r="KUO175" s="70"/>
      <c r="KUP175" s="87"/>
      <c r="KUQ175" s="238"/>
      <c r="KUR175" s="126"/>
      <c r="KUS175" s="84"/>
      <c r="KUT175" s="4"/>
      <c r="KUU175" s="4"/>
      <c r="KUV175" s="4"/>
      <c r="KUW175" s="4"/>
      <c r="KUX175" s="192"/>
      <c r="KUY175" s="70"/>
      <c r="KUZ175" s="87"/>
      <c r="KVA175" s="238"/>
      <c r="KVB175" s="126"/>
      <c r="KVC175" s="84"/>
      <c r="KVD175" s="4"/>
      <c r="KVE175" s="4"/>
      <c r="KVF175" s="4"/>
      <c r="KVG175" s="4"/>
      <c r="KVH175" s="192"/>
      <c r="KVI175" s="70"/>
      <c r="KVJ175" s="87"/>
      <c r="KVK175" s="238"/>
      <c r="KVL175" s="126"/>
      <c r="KVM175" s="84"/>
      <c r="KVN175" s="4"/>
      <c r="KVO175" s="4"/>
      <c r="KVP175" s="4"/>
      <c r="KVQ175" s="4"/>
      <c r="KVR175" s="192"/>
      <c r="KVS175" s="70"/>
      <c r="KVT175" s="87"/>
      <c r="KVU175" s="238"/>
      <c r="KVV175" s="126"/>
      <c r="KVW175" s="84"/>
      <c r="KVX175" s="4"/>
      <c r="KVY175" s="4"/>
      <c r="KVZ175" s="4"/>
      <c r="KWA175" s="4"/>
      <c r="KWB175" s="192"/>
      <c r="KWC175" s="70"/>
      <c r="KWD175" s="87"/>
      <c r="KWE175" s="238"/>
      <c r="KWF175" s="126"/>
      <c r="KWG175" s="84"/>
      <c r="KWH175" s="4"/>
      <c r="KWI175" s="4"/>
      <c r="KWJ175" s="4"/>
      <c r="KWK175" s="4"/>
      <c r="KWL175" s="192"/>
      <c r="KWM175" s="70"/>
      <c r="KWN175" s="87"/>
      <c r="KWO175" s="238"/>
      <c r="KWP175" s="126"/>
      <c r="KWQ175" s="84"/>
      <c r="KWR175" s="4"/>
      <c r="KWS175" s="4"/>
      <c r="KWT175" s="4"/>
      <c r="KWU175" s="4"/>
      <c r="KWV175" s="192"/>
      <c r="KWW175" s="70"/>
      <c r="KWX175" s="87"/>
      <c r="KWY175" s="238"/>
      <c r="KWZ175" s="126"/>
      <c r="KXA175" s="84"/>
      <c r="KXB175" s="4"/>
      <c r="KXC175" s="4"/>
      <c r="KXD175" s="4"/>
      <c r="KXE175" s="4"/>
      <c r="KXF175" s="192"/>
      <c r="KXG175" s="70"/>
      <c r="KXH175" s="87"/>
      <c r="KXI175" s="238"/>
      <c r="KXJ175" s="126"/>
      <c r="KXK175" s="84"/>
      <c r="KXL175" s="4"/>
      <c r="KXM175" s="4"/>
      <c r="KXN175" s="4"/>
      <c r="KXO175" s="4"/>
      <c r="KXP175" s="192"/>
      <c r="KXQ175" s="70"/>
      <c r="KXR175" s="87"/>
      <c r="KXS175" s="238"/>
      <c r="KXT175" s="126"/>
      <c r="KXU175" s="84"/>
      <c r="KXV175" s="4"/>
      <c r="KXW175" s="4"/>
      <c r="KXX175" s="4"/>
      <c r="KXY175" s="4"/>
      <c r="KXZ175" s="192"/>
      <c r="KYA175" s="70"/>
      <c r="KYB175" s="87"/>
      <c r="KYC175" s="238"/>
      <c r="KYD175" s="126"/>
      <c r="KYE175" s="84"/>
      <c r="KYF175" s="4"/>
      <c r="KYG175" s="4"/>
      <c r="KYH175" s="4"/>
      <c r="KYI175" s="4"/>
      <c r="KYJ175" s="192"/>
      <c r="KYK175" s="70"/>
      <c r="KYL175" s="87"/>
      <c r="KYM175" s="238"/>
      <c r="KYN175" s="126"/>
      <c r="KYO175" s="84"/>
      <c r="KYP175" s="4"/>
      <c r="KYQ175" s="4"/>
      <c r="KYR175" s="4"/>
      <c r="KYS175" s="4"/>
      <c r="KYT175" s="192"/>
      <c r="KYU175" s="70"/>
      <c r="KYV175" s="87"/>
      <c r="KYW175" s="238"/>
      <c r="KYX175" s="126"/>
      <c r="KYY175" s="84"/>
      <c r="KYZ175" s="4"/>
      <c r="KZA175" s="4"/>
      <c r="KZB175" s="4"/>
      <c r="KZC175" s="4"/>
      <c r="KZD175" s="192"/>
      <c r="KZE175" s="70"/>
      <c r="KZF175" s="87"/>
      <c r="KZG175" s="238"/>
      <c r="KZH175" s="126"/>
      <c r="KZI175" s="84"/>
      <c r="KZJ175" s="4"/>
      <c r="KZK175" s="4"/>
      <c r="KZL175" s="4"/>
      <c r="KZM175" s="4"/>
      <c r="KZN175" s="192"/>
      <c r="KZO175" s="70"/>
      <c r="KZP175" s="87"/>
      <c r="KZQ175" s="238"/>
      <c r="KZR175" s="126"/>
      <c r="KZS175" s="84"/>
      <c r="KZT175" s="4"/>
      <c r="KZU175" s="4"/>
      <c r="KZV175" s="4"/>
      <c r="KZW175" s="4"/>
      <c r="KZX175" s="192"/>
      <c r="KZY175" s="70"/>
      <c r="KZZ175" s="87"/>
      <c r="LAA175" s="238"/>
      <c r="LAB175" s="126"/>
      <c r="LAC175" s="84"/>
      <c r="LAD175" s="4"/>
      <c r="LAE175" s="4"/>
      <c r="LAF175" s="4"/>
      <c r="LAG175" s="4"/>
      <c r="LAH175" s="192"/>
      <c r="LAI175" s="70"/>
      <c r="LAJ175" s="87"/>
      <c r="LAK175" s="238"/>
      <c r="LAL175" s="126"/>
      <c r="LAM175" s="84"/>
      <c r="LAN175" s="4"/>
      <c r="LAO175" s="4"/>
      <c r="LAP175" s="4"/>
      <c r="LAQ175" s="4"/>
      <c r="LAR175" s="192"/>
      <c r="LAS175" s="70"/>
      <c r="LAT175" s="87"/>
      <c r="LAU175" s="238"/>
      <c r="LAV175" s="126"/>
      <c r="LAW175" s="84"/>
      <c r="LAX175" s="4"/>
      <c r="LAY175" s="4"/>
      <c r="LAZ175" s="4"/>
      <c r="LBA175" s="4"/>
      <c r="LBB175" s="192"/>
      <c r="LBC175" s="70"/>
      <c r="LBD175" s="87"/>
      <c r="LBE175" s="238"/>
      <c r="LBF175" s="126"/>
      <c r="LBG175" s="84"/>
      <c r="LBH175" s="4"/>
      <c r="LBI175" s="4"/>
      <c r="LBJ175" s="4"/>
      <c r="LBK175" s="4"/>
      <c r="LBL175" s="192"/>
      <c r="LBM175" s="70"/>
      <c r="LBN175" s="87"/>
      <c r="LBO175" s="238"/>
      <c r="LBP175" s="126"/>
      <c r="LBQ175" s="84"/>
      <c r="LBR175" s="4"/>
      <c r="LBS175" s="4"/>
      <c r="LBT175" s="4"/>
      <c r="LBU175" s="4"/>
      <c r="LBV175" s="192"/>
      <c r="LBW175" s="70"/>
      <c r="LBX175" s="87"/>
      <c r="LBY175" s="238"/>
      <c r="LBZ175" s="126"/>
      <c r="LCA175" s="84"/>
      <c r="LCB175" s="4"/>
      <c r="LCC175" s="4"/>
      <c r="LCD175" s="4"/>
      <c r="LCE175" s="4"/>
      <c r="LCF175" s="192"/>
      <c r="LCG175" s="70"/>
      <c r="LCH175" s="87"/>
      <c r="LCI175" s="238"/>
      <c r="LCJ175" s="126"/>
      <c r="LCK175" s="84"/>
      <c r="LCL175" s="4"/>
      <c r="LCM175" s="4"/>
      <c r="LCN175" s="4"/>
      <c r="LCO175" s="4"/>
      <c r="LCP175" s="192"/>
      <c r="LCQ175" s="70"/>
      <c r="LCR175" s="87"/>
      <c r="LCS175" s="238"/>
      <c r="LCT175" s="126"/>
      <c r="LCU175" s="84"/>
      <c r="LCV175" s="4"/>
      <c r="LCW175" s="4"/>
      <c r="LCX175" s="4"/>
      <c r="LCY175" s="4"/>
      <c r="LCZ175" s="192"/>
      <c r="LDA175" s="70"/>
      <c r="LDB175" s="87"/>
      <c r="LDC175" s="238"/>
      <c r="LDD175" s="126"/>
      <c r="LDE175" s="84"/>
      <c r="LDF175" s="4"/>
      <c r="LDG175" s="4"/>
      <c r="LDH175" s="4"/>
      <c r="LDI175" s="4"/>
      <c r="LDJ175" s="192"/>
      <c r="LDK175" s="70"/>
      <c r="LDL175" s="87"/>
      <c r="LDM175" s="238"/>
      <c r="LDN175" s="126"/>
      <c r="LDO175" s="84"/>
      <c r="LDP175" s="4"/>
      <c r="LDQ175" s="4"/>
      <c r="LDR175" s="4"/>
      <c r="LDS175" s="4"/>
      <c r="LDT175" s="192"/>
      <c r="LDU175" s="70"/>
      <c r="LDV175" s="87"/>
      <c r="LDW175" s="238"/>
      <c r="LDX175" s="126"/>
      <c r="LDY175" s="84"/>
      <c r="LDZ175" s="4"/>
      <c r="LEA175" s="4"/>
      <c r="LEB175" s="4"/>
      <c r="LEC175" s="4"/>
      <c r="LED175" s="192"/>
      <c r="LEE175" s="70"/>
      <c r="LEF175" s="87"/>
      <c r="LEG175" s="238"/>
      <c r="LEH175" s="126"/>
      <c r="LEI175" s="84"/>
      <c r="LEJ175" s="4"/>
      <c r="LEK175" s="4"/>
      <c r="LEL175" s="4"/>
      <c r="LEM175" s="4"/>
      <c r="LEN175" s="192"/>
      <c r="LEO175" s="70"/>
      <c r="LEP175" s="87"/>
      <c r="LEQ175" s="238"/>
      <c r="LER175" s="126"/>
      <c r="LES175" s="84"/>
      <c r="LET175" s="4"/>
      <c r="LEU175" s="4"/>
      <c r="LEV175" s="4"/>
      <c r="LEW175" s="4"/>
      <c r="LEX175" s="192"/>
      <c r="LEY175" s="70"/>
      <c r="LEZ175" s="87"/>
      <c r="LFA175" s="238"/>
      <c r="LFB175" s="126"/>
      <c r="LFC175" s="84"/>
      <c r="LFD175" s="4"/>
      <c r="LFE175" s="4"/>
      <c r="LFF175" s="4"/>
      <c r="LFG175" s="4"/>
      <c r="LFH175" s="192"/>
      <c r="LFI175" s="70"/>
      <c r="LFJ175" s="87"/>
      <c r="LFK175" s="238"/>
      <c r="LFL175" s="126"/>
      <c r="LFM175" s="84"/>
      <c r="LFN175" s="4"/>
      <c r="LFO175" s="4"/>
      <c r="LFP175" s="4"/>
      <c r="LFQ175" s="4"/>
      <c r="LFR175" s="192"/>
      <c r="LFS175" s="70"/>
      <c r="LFT175" s="87"/>
      <c r="LFU175" s="238"/>
      <c r="LFV175" s="126"/>
      <c r="LFW175" s="84"/>
      <c r="LFX175" s="4"/>
      <c r="LFY175" s="4"/>
      <c r="LFZ175" s="4"/>
      <c r="LGA175" s="4"/>
      <c r="LGB175" s="192"/>
      <c r="LGC175" s="70"/>
      <c r="LGD175" s="87"/>
      <c r="LGE175" s="238"/>
      <c r="LGF175" s="126"/>
      <c r="LGG175" s="84"/>
      <c r="LGH175" s="4"/>
      <c r="LGI175" s="4"/>
      <c r="LGJ175" s="4"/>
      <c r="LGK175" s="4"/>
      <c r="LGL175" s="192"/>
      <c r="LGM175" s="70"/>
      <c r="LGN175" s="87"/>
      <c r="LGO175" s="238"/>
      <c r="LGP175" s="126"/>
      <c r="LGQ175" s="84"/>
      <c r="LGR175" s="4"/>
      <c r="LGS175" s="4"/>
      <c r="LGT175" s="4"/>
      <c r="LGU175" s="4"/>
      <c r="LGV175" s="192"/>
      <c r="LGW175" s="70"/>
      <c r="LGX175" s="87"/>
      <c r="LGY175" s="238"/>
      <c r="LGZ175" s="126"/>
      <c r="LHA175" s="84"/>
      <c r="LHB175" s="4"/>
      <c r="LHC175" s="4"/>
      <c r="LHD175" s="4"/>
      <c r="LHE175" s="4"/>
      <c r="LHF175" s="192"/>
      <c r="LHG175" s="70"/>
      <c r="LHH175" s="87"/>
      <c r="LHI175" s="238"/>
      <c r="LHJ175" s="126"/>
      <c r="LHK175" s="84"/>
      <c r="LHL175" s="4"/>
      <c r="LHM175" s="4"/>
      <c r="LHN175" s="4"/>
      <c r="LHO175" s="4"/>
      <c r="LHP175" s="192"/>
      <c r="LHQ175" s="70"/>
      <c r="LHR175" s="87"/>
      <c r="LHS175" s="238"/>
      <c r="LHT175" s="126"/>
      <c r="LHU175" s="84"/>
      <c r="LHV175" s="4"/>
      <c r="LHW175" s="4"/>
      <c r="LHX175" s="4"/>
      <c r="LHY175" s="4"/>
      <c r="LHZ175" s="192"/>
      <c r="LIA175" s="70"/>
      <c r="LIB175" s="87"/>
      <c r="LIC175" s="238"/>
      <c r="LID175" s="126"/>
      <c r="LIE175" s="84"/>
      <c r="LIF175" s="4"/>
      <c r="LIG175" s="4"/>
      <c r="LIH175" s="4"/>
      <c r="LII175" s="4"/>
      <c r="LIJ175" s="192"/>
      <c r="LIK175" s="70"/>
      <c r="LIL175" s="87"/>
      <c r="LIM175" s="238"/>
      <c r="LIN175" s="126"/>
      <c r="LIO175" s="84"/>
      <c r="LIP175" s="4"/>
      <c r="LIQ175" s="4"/>
      <c r="LIR175" s="4"/>
      <c r="LIS175" s="4"/>
      <c r="LIT175" s="192"/>
      <c r="LIU175" s="70"/>
      <c r="LIV175" s="87"/>
      <c r="LIW175" s="238"/>
      <c r="LIX175" s="126"/>
      <c r="LIY175" s="84"/>
      <c r="LIZ175" s="4"/>
      <c r="LJA175" s="4"/>
      <c r="LJB175" s="4"/>
      <c r="LJC175" s="4"/>
      <c r="LJD175" s="192"/>
      <c r="LJE175" s="70"/>
      <c r="LJF175" s="87"/>
      <c r="LJG175" s="238"/>
      <c r="LJH175" s="126"/>
      <c r="LJI175" s="84"/>
      <c r="LJJ175" s="4"/>
      <c r="LJK175" s="4"/>
      <c r="LJL175" s="4"/>
      <c r="LJM175" s="4"/>
      <c r="LJN175" s="192"/>
      <c r="LJO175" s="70"/>
      <c r="LJP175" s="87"/>
      <c r="LJQ175" s="238"/>
      <c r="LJR175" s="126"/>
      <c r="LJS175" s="84"/>
      <c r="LJT175" s="4"/>
      <c r="LJU175" s="4"/>
      <c r="LJV175" s="4"/>
      <c r="LJW175" s="4"/>
      <c r="LJX175" s="192"/>
      <c r="LJY175" s="70"/>
      <c r="LJZ175" s="87"/>
      <c r="LKA175" s="238"/>
      <c r="LKB175" s="126"/>
      <c r="LKC175" s="84"/>
      <c r="LKD175" s="4"/>
      <c r="LKE175" s="4"/>
      <c r="LKF175" s="4"/>
      <c r="LKG175" s="4"/>
      <c r="LKH175" s="192"/>
      <c r="LKI175" s="70"/>
      <c r="LKJ175" s="87"/>
      <c r="LKK175" s="238"/>
      <c r="LKL175" s="126"/>
      <c r="LKM175" s="84"/>
      <c r="LKN175" s="4"/>
      <c r="LKO175" s="4"/>
      <c r="LKP175" s="4"/>
      <c r="LKQ175" s="4"/>
      <c r="LKR175" s="192"/>
      <c r="LKS175" s="70"/>
      <c r="LKT175" s="87"/>
      <c r="LKU175" s="238"/>
      <c r="LKV175" s="126"/>
      <c r="LKW175" s="84"/>
      <c r="LKX175" s="4"/>
      <c r="LKY175" s="4"/>
      <c r="LKZ175" s="4"/>
      <c r="LLA175" s="4"/>
      <c r="LLB175" s="192"/>
      <c r="LLC175" s="70"/>
      <c r="LLD175" s="87"/>
      <c r="LLE175" s="238"/>
      <c r="LLF175" s="126"/>
      <c r="LLG175" s="84"/>
      <c r="LLH175" s="4"/>
      <c r="LLI175" s="4"/>
      <c r="LLJ175" s="4"/>
      <c r="LLK175" s="4"/>
      <c r="LLL175" s="192"/>
      <c r="LLM175" s="70"/>
      <c r="LLN175" s="87"/>
      <c r="LLO175" s="238"/>
      <c r="LLP175" s="126"/>
      <c r="LLQ175" s="84"/>
      <c r="LLR175" s="4"/>
      <c r="LLS175" s="4"/>
      <c r="LLT175" s="4"/>
      <c r="LLU175" s="4"/>
      <c r="LLV175" s="192"/>
      <c r="LLW175" s="70"/>
      <c r="LLX175" s="87"/>
      <c r="LLY175" s="238"/>
      <c r="LLZ175" s="126"/>
      <c r="LMA175" s="84"/>
      <c r="LMB175" s="4"/>
      <c r="LMC175" s="4"/>
      <c r="LMD175" s="4"/>
      <c r="LME175" s="4"/>
      <c r="LMF175" s="192"/>
      <c r="LMG175" s="70"/>
      <c r="LMH175" s="87"/>
      <c r="LMI175" s="238"/>
      <c r="LMJ175" s="126"/>
      <c r="LMK175" s="84"/>
      <c r="LML175" s="4"/>
      <c r="LMM175" s="4"/>
      <c r="LMN175" s="4"/>
      <c r="LMO175" s="4"/>
      <c r="LMP175" s="192"/>
      <c r="LMQ175" s="70"/>
      <c r="LMR175" s="87"/>
      <c r="LMS175" s="238"/>
      <c r="LMT175" s="126"/>
      <c r="LMU175" s="84"/>
      <c r="LMV175" s="4"/>
      <c r="LMW175" s="4"/>
      <c r="LMX175" s="4"/>
      <c r="LMY175" s="4"/>
      <c r="LMZ175" s="192"/>
      <c r="LNA175" s="70"/>
      <c r="LNB175" s="87"/>
      <c r="LNC175" s="238"/>
      <c r="LND175" s="126"/>
      <c r="LNE175" s="84"/>
      <c r="LNF175" s="4"/>
      <c r="LNG175" s="4"/>
      <c r="LNH175" s="4"/>
      <c r="LNI175" s="4"/>
      <c r="LNJ175" s="192"/>
      <c r="LNK175" s="70"/>
      <c r="LNL175" s="87"/>
      <c r="LNM175" s="238"/>
      <c r="LNN175" s="126"/>
      <c r="LNO175" s="84"/>
      <c r="LNP175" s="4"/>
      <c r="LNQ175" s="4"/>
      <c r="LNR175" s="4"/>
      <c r="LNS175" s="4"/>
      <c r="LNT175" s="192"/>
      <c r="LNU175" s="70"/>
      <c r="LNV175" s="87"/>
      <c r="LNW175" s="238"/>
      <c r="LNX175" s="126"/>
      <c r="LNY175" s="84"/>
      <c r="LNZ175" s="4"/>
      <c r="LOA175" s="4"/>
      <c r="LOB175" s="4"/>
      <c r="LOC175" s="4"/>
      <c r="LOD175" s="192"/>
      <c r="LOE175" s="70"/>
      <c r="LOF175" s="87"/>
      <c r="LOG175" s="238"/>
      <c r="LOH175" s="126"/>
      <c r="LOI175" s="84"/>
      <c r="LOJ175" s="4"/>
      <c r="LOK175" s="4"/>
      <c r="LOL175" s="4"/>
      <c r="LOM175" s="4"/>
      <c r="LON175" s="192"/>
      <c r="LOO175" s="70"/>
      <c r="LOP175" s="87"/>
      <c r="LOQ175" s="238"/>
      <c r="LOR175" s="126"/>
      <c r="LOS175" s="84"/>
      <c r="LOT175" s="4"/>
      <c r="LOU175" s="4"/>
      <c r="LOV175" s="4"/>
      <c r="LOW175" s="4"/>
      <c r="LOX175" s="192"/>
      <c r="LOY175" s="70"/>
      <c r="LOZ175" s="87"/>
      <c r="LPA175" s="238"/>
      <c r="LPB175" s="126"/>
      <c r="LPC175" s="84"/>
      <c r="LPD175" s="4"/>
      <c r="LPE175" s="4"/>
      <c r="LPF175" s="4"/>
      <c r="LPG175" s="4"/>
      <c r="LPH175" s="192"/>
      <c r="LPI175" s="70"/>
      <c r="LPJ175" s="87"/>
      <c r="LPK175" s="238"/>
      <c r="LPL175" s="126"/>
      <c r="LPM175" s="84"/>
      <c r="LPN175" s="4"/>
      <c r="LPO175" s="4"/>
      <c r="LPP175" s="4"/>
      <c r="LPQ175" s="4"/>
      <c r="LPR175" s="192"/>
      <c r="LPS175" s="70"/>
      <c r="LPT175" s="87"/>
      <c r="LPU175" s="238"/>
      <c r="LPV175" s="126"/>
      <c r="LPW175" s="84"/>
      <c r="LPX175" s="4"/>
      <c r="LPY175" s="4"/>
      <c r="LPZ175" s="4"/>
      <c r="LQA175" s="4"/>
      <c r="LQB175" s="192"/>
      <c r="LQC175" s="70"/>
      <c r="LQD175" s="87"/>
      <c r="LQE175" s="238"/>
      <c r="LQF175" s="126"/>
      <c r="LQG175" s="84"/>
      <c r="LQH175" s="4"/>
      <c r="LQI175" s="4"/>
      <c r="LQJ175" s="4"/>
      <c r="LQK175" s="4"/>
      <c r="LQL175" s="192"/>
      <c r="LQM175" s="70"/>
      <c r="LQN175" s="87"/>
      <c r="LQO175" s="238"/>
      <c r="LQP175" s="126"/>
      <c r="LQQ175" s="84"/>
      <c r="LQR175" s="4"/>
      <c r="LQS175" s="4"/>
      <c r="LQT175" s="4"/>
      <c r="LQU175" s="4"/>
      <c r="LQV175" s="192"/>
      <c r="LQW175" s="70"/>
      <c r="LQX175" s="87"/>
      <c r="LQY175" s="238"/>
      <c r="LQZ175" s="126"/>
      <c r="LRA175" s="84"/>
      <c r="LRB175" s="4"/>
      <c r="LRC175" s="4"/>
      <c r="LRD175" s="4"/>
      <c r="LRE175" s="4"/>
      <c r="LRF175" s="192"/>
      <c r="LRG175" s="70"/>
      <c r="LRH175" s="87"/>
      <c r="LRI175" s="238"/>
      <c r="LRJ175" s="126"/>
      <c r="LRK175" s="84"/>
      <c r="LRL175" s="4"/>
      <c r="LRM175" s="4"/>
      <c r="LRN175" s="4"/>
      <c r="LRO175" s="4"/>
      <c r="LRP175" s="192"/>
      <c r="LRQ175" s="70"/>
      <c r="LRR175" s="87"/>
      <c r="LRS175" s="238"/>
      <c r="LRT175" s="126"/>
      <c r="LRU175" s="84"/>
      <c r="LRV175" s="4"/>
      <c r="LRW175" s="4"/>
      <c r="LRX175" s="4"/>
      <c r="LRY175" s="4"/>
      <c r="LRZ175" s="192"/>
      <c r="LSA175" s="70"/>
      <c r="LSB175" s="87"/>
      <c r="LSC175" s="238"/>
      <c r="LSD175" s="126"/>
      <c r="LSE175" s="84"/>
      <c r="LSF175" s="4"/>
      <c r="LSG175" s="4"/>
      <c r="LSH175" s="4"/>
      <c r="LSI175" s="4"/>
      <c r="LSJ175" s="192"/>
      <c r="LSK175" s="70"/>
      <c r="LSL175" s="87"/>
      <c r="LSM175" s="238"/>
      <c r="LSN175" s="126"/>
      <c r="LSO175" s="84"/>
      <c r="LSP175" s="4"/>
      <c r="LSQ175" s="4"/>
      <c r="LSR175" s="4"/>
      <c r="LSS175" s="4"/>
      <c r="LST175" s="192"/>
      <c r="LSU175" s="70"/>
      <c r="LSV175" s="87"/>
      <c r="LSW175" s="238"/>
      <c r="LSX175" s="126"/>
      <c r="LSY175" s="84"/>
      <c r="LSZ175" s="4"/>
      <c r="LTA175" s="4"/>
      <c r="LTB175" s="4"/>
      <c r="LTC175" s="4"/>
      <c r="LTD175" s="192"/>
      <c r="LTE175" s="70"/>
      <c r="LTF175" s="87"/>
      <c r="LTG175" s="238"/>
      <c r="LTH175" s="126"/>
      <c r="LTI175" s="84"/>
      <c r="LTJ175" s="4"/>
      <c r="LTK175" s="4"/>
      <c r="LTL175" s="4"/>
      <c r="LTM175" s="4"/>
      <c r="LTN175" s="192"/>
      <c r="LTO175" s="70"/>
      <c r="LTP175" s="87"/>
      <c r="LTQ175" s="238"/>
      <c r="LTR175" s="126"/>
      <c r="LTS175" s="84"/>
      <c r="LTT175" s="4"/>
      <c r="LTU175" s="4"/>
      <c r="LTV175" s="4"/>
      <c r="LTW175" s="4"/>
      <c r="LTX175" s="192"/>
      <c r="LTY175" s="70"/>
      <c r="LTZ175" s="87"/>
      <c r="LUA175" s="238"/>
      <c r="LUB175" s="126"/>
      <c r="LUC175" s="84"/>
      <c r="LUD175" s="4"/>
      <c r="LUE175" s="4"/>
      <c r="LUF175" s="4"/>
      <c r="LUG175" s="4"/>
      <c r="LUH175" s="192"/>
      <c r="LUI175" s="70"/>
      <c r="LUJ175" s="87"/>
      <c r="LUK175" s="238"/>
      <c r="LUL175" s="126"/>
      <c r="LUM175" s="84"/>
      <c r="LUN175" s="4"/>
      <c r="LUO175" s="4"/>
      <c r="LUP175" s="4"/>
      <c r="LUQ175" s="4"/>
      <c r="LUR175" s="192"/>
      <c r="LUS175" s="70"/>
      <c r="LUT175" s="87"/>
      <c r="LUU175" s="238"/>
      <c r="LUV175" s="126"/>
      <c r="LUW175" s="84"/>
      <c r="LUX175" s="4"/>
      <c r="LUY175" s="4"/>
      <c r="LUZ175" s="4"/>
      <c r="LVA175" s="4"/>
      <c r="LVB175" s="192"/>
      <c r="LVC175" s="70"/>
      <c r="LVD175" s="87"/>
      <c r="LVE175" s="238"/>
      <c r="LVF175" s="126"/>
      <c r="LVG175" s="84"/>
      <c r="LVH175" s="4"/>
      <c r="LVI175" s="4"/>
      <c r="LVJ175" s="4"/>
      <c r="LVK175" s="4"/>
      <c r="LVL175" s="192"/>
      <c r="LVM175" s="70"/>
      <c r="LVN175" s="87"/>
      <c r="LVO175" s="238"/>
      <c r="LVP175" s="126"/>
      <c r="LVQ175" s="84"/>
      <c r="LVR175" s="4"/>
      <c r="LVS175" s="4"/>
      <c r="LVT175" s="4"/>
      <c r="LVU175" s="4"/>
      <c r="LVV175" s="192"/>
      <c r="LVW175" s="70"/>
      <c r="LVX175" s="87"/>
      <c r="LVY175" s="238"/>
      <c r="LVZ175" s="126"/>
      <c r="LWA175" s="84"/>
      <c r="LWB175" s="4"/>
      <c r="LWC175" s="4"/>
      <c r="LWD175" s="4"/>
      <c r="LWE175" s="4"/>
      <c r="LWF175" s="192"/>
      <c r="LWG175" s="70"/>
      <c r="LWH175" s="87"/>
      <c r="LWI175" s="238"/>
      <c r="LWJ175" s="126"/>
      <c r="LWK175" s="84"/>
      <c r="LWL175" s="4"/>
      <c r="LWM175" s="4"/>
      <c r="LWN175" s="4"/>
      <c r="LWO175" s="4"/>
      <c r="LWP175" s="192"/>
      <c r="LWQ175" s="70"/>
      <c r="LWR175" s="87"/>
      <c r="LWS175" s="238"/>
      <c r="LWT175" s="126"/>
      <c r="LWU175" s="84"/>
      <c r="LWV175" s="4"/>
      <c r="LWW175" s="4"/>
      <c r="LWX175" s="4"/>
      <c r="LWY175" s="4"/>
      <c r="LWZ175" s="192"/>
      <c r="LXA175" s="70"/>
      <c r="LXB175" s="87"/>
      <c r="LXC175" s="238"/>
      <c r="LXD175" s="126"/>
      <c r="LXE175" s="84"/>
      <c r="LXF175" s="4"/>
      <c r="LXG175" s="4"/>
      <c r="LXH175" s="4"/>
      <c r="LXI175" s="4"/>
      <c r="LXJ175" s="192"/>
      <c r="LXK175" s="70"/>
      <c r="LXL175" s="87"/>
      <c r="LXM175" s="238"/>
      <c r="LXN175" s="126"/>
      <c r="LXO175" s="84"/>
      <c r="LXP175" s="4"/>
      <c r="LXQ175" s="4"/>
      <c r="LXR175" s="4"/>
      <c r="LXS175" s="4"/>
      <c r="LXT175" s="192"/>
      <c r="LXU175" s="70"/>
      <c r="LXV175" s="87"/>
      <c r="LXW175" s="238"/>
      <c r="LXX175" s="126"/>
      <c r="LXY175" s="84"/>
      <c r="LXZ175" s="4"/>
      <c r="LYA175" s="4"/>
      <c r="LYB175" s="4"/>
      <c r="LYC175" s="4"/>
      <c r="LYD175" s="192"/>
      <c r="LYE175" s="70"/>
      <c r="LYF175" s="87"/>
      <c r="LYG175" s="238"/>
      <c r="LYH175" s="126"/>
      <c r="LYI175" s="84"/>
      <c r="LYJ175" s="4"/>
      <c r="LYK175" s="4"/>
      <c r="LYL175" s="4"/>
      <c r="LYM175" s="4"/>
      <c r="LYN175" s="192"/>
      <c r="LYO175" s="70"/>
      <c r="LYP175" s="87"/>
      <c r="LYQ175" s="238"/>
      <c r="LYR175" s="126"/>
      <c r="LYS175" s="84"/>
      <c r="LYT175" s="4"/>
      <c r="LYU175" s="4"/>
      <c r="LYV175" s="4"/>
      <c r="LYW175" s="4"/>
      <c r="LYX175" s="192"/>
      <c r="LYY175" s="70"/>
      <c r="LYZ175" s="87"/>
      <c r="LZA175" s="238"/>
      <c r="LZB175" s="126"/>
      <c r="LZC175" s="84"/>
      <c r="LZD175" s="4"/>
      <c r="LZE175" s="4"/>
      <c r="LZF175" s="4"/>
      <c r="LZG175" s="4"/>
      <c r="LZH175" s="192"/>
      <c r="LZI175" s="70"/>
      <c r="LZJ175" s="87"/>
      <c r="LZK175" s="238"/>
      <c r="LZL175" s="126"/>
      <c r="LZM175" s="84"/>
      <c r="LZN175" s="4"/>
      <c r="LZO175" s="4"/>
      <c r="LZP175" s="4"/>
      <c r="LZQ175" s="4"/>
      <c r="LZR175" s="192"/>
      <c r="LZS175" s="70"/>
      <c r="LZT175" s="87"/>
      <c r="LZU175" s="238"/>
      <c r="LZV175" s="126"/>
      <c r="LZW175" s="84"/>
      <c r="LZX175" s="4"/>
      <c r="LZY175" s="4"/>
      <c r="LZZ175" s="4"/>
      <c r="MAA175" s="4"/>
      <c r="MAB175" s="192"/>
      <c r="MAC175" s="70"/>
      <c r="MAD175" s="87"/>
      <c r="MAE175" s="238"/>
      <c r="MAF175" s="126"/>
      <c r="MAG175" s="84"/>
      <c r="MAH175" s="4"/>
      <c r="MAI175" s="4"/>
      <c r="MAJ175" s="4"/>
      <c r="MAK175" s="4"/>
      <c r="MAL175" s="192"/>
      <c r="MAM175" s="70"/>
      <c r="MAN175" s="87"/>
      <c r="MAO175" s="238"/>
      <c r="MAP175" s="126"/>
      <c r="MAQ175" s="84"/>
      <c r="MAR175" s="4"/>
      <c r="MAS175" s="4"/>
      <c r="MAT175" s="4"/>
      <c r="MAU175" s="4"/>
      <c r="MAV175" s="192"/>
      <c r="MAW175" s="70"/>
      <c r="MAX175" s="87"/>
      <c r="MAY175" s="238"/>
      <c r="MAZ175" s="126"/>
      <c r="MBA175" s="84"/>
      <c r="MBB175" s="4"/>
      <c r="MBC175" s="4"/>
      <c r="MBD175" s="4"/>
      <c r="MBE175" s="4"/>
      <c r="MBF175" s="192"/>
      <c r="MBG175" s="70"/>
      <c r="MBH175" s="87"/>
      <c r="MBI175" s="238"/>
      <c r="MBJ175" s="126"/>
      <c r="MBK175" s="84"/>
      <c r="MBL175" s="4"/>
      <c r="MBM175" s="4"/>
      <c r="MBN175" s="4"/>
      <c r="MBO175" s="4"/>
      <c r="MBP175" s="192"/>
      <c r="MBQ175" s="70"/>
      <c r="MBR175" s="87"/>
      <c r="MBS175" s="238"/>
      <c r="MBT175" s="126"/>
      <c r="MBU175" s="84"/>
      <c r="MBV175" s="4"/>
      <c r="MBW175" s="4"/>
      <c r="MBX175" s="4"/>
      <c r="MBY175" s="4"/>
      <c r="MBZ175" s="192"/>
      <c r="MCA175" s="70"/>
      <c r="MCB175" s="87"/>
      <c r="MCC175" s="238"/>
      <c r="MCD175" s="126"/>
      <c r="MCE175" s="84"/>
      <c r="MCF175" s="4"/>
      <c r="MCG175" s="4"/>
      <c r="MCH175" s="4"/>
      <c r="MCI175" s="4"/>
      <c r="MCJ175" s="192"/>
      <c r="MCK175" s="70"/>
      <c r="MCL175" s="87"/>
      <c r="MCM175" s="238"/>
      <c r="MCN175" s="126"/>
      <c r="MCO175" s="84"/>
      <c r="MCP175" s="4"/>
      <c r="MCQ175" s="4"/>
      <c r="MCR175" s="4"/>
      <c r="MCS175" s="4"/>
      <c r="MCT175" s="192"/>
      <c r="MCU175" s="70"/>
      <c r="MCV175" s="87"/>
      <c r="MCW175" s="238"/>
      <c r="MCX175" s="126"/>
      <c r="MCY175" s="84"/>
      <c r="MCZ175" s="4"/>
      <c r="MDA175" s="4"/>
      <c r="MDB175" s="4"/>
      <c r="MDC175" s="4"/>
      <c r="MDD175" s="192"/>
      <c r="MDE175" s="70"/>
      <c r="MDF175" s="87"/>
      <c r="MDG175" s="238"/>
      <c r="MDH175" s="126"/>
      <c r="MDI175" s="84"/>
      <c r="MDJ175" s="4"/>
      <c r="MDK175" s="4"/>
      <c r="MDL175" s="4"/>
      <c r="MDM175" s="4"/>
      <c r="MDN175" s="192"/>
      <c r="MDO175" s="70"/>
      <c r="MDP175" s="87"/>
      <c r="MDQ175" s="238"/>
      <c r="MDR175" s="126"/>
      <c r="MDS175" s="84"/>
      <c r="MDT175" s="4"/>
      <c r="MDU175" s="4"/>
      <c r="MDV175" s="4"/>
      <c r="MDW175" s="4"/>
      <c r="MDX175" s="192"/>
      <c r="MDY175" s="70"/>
      <c r="MDZ175" s="87"/>
      <c r="MEA175" s="238"/>
      <c r="MEB175" s="126"/>
      <c r="MEC175" s="84"/>
      <c r="MED175" s="4"/>
      <c r="MEE175" s="4"/>
      <c r="MEF175" s="4"/>
      <c r="MEG175" s="4"/>
      <c r="MEH175" s="192"/>
      <c r="MEI175" s="70"/>
      <c r="MEJ175" s="87"/>
      <c r="MEK175" s="238"/>
      <c r="MEL175" s="126"/>
      <c r="MEM175" s="84"/>
      <c r="MEN175" s="4"/>
      <c r="MEO175" s="4"/>
      <c r="MEP175" s="4"/>
      <c r="MEQ175" s="4"/>
      <c r="MER175" s="192"/>
      <c r="MES175" s="70"/>
      <c r="MET175" s="87"/>
      <c r="MEU175" s="238"/>
      <c r="MEV175" s="126"/>
      <c r="MEW175" s="84"/>
      <c r="MEX175" s="4"/>
      <c r="MEY175" s="4"/>
      <c r="MEZ175" s="4"/>
      <c r="MFA175" s="4"/>
      <c r="MFB175" s="192"/>
      <c r="MFC175" s="70"/>
      <c r="MFD175" s="87"/>
      <c r="MFE175" s="238"/>
      <c r="MFF175" s="126"/>
      <c r="MFG175" s="84"/>
      <c r="MFH175" s="4"/>
      <c r="MFI175" s="4"/>
      <c r="MFJ175" s="4"/>
      <c r="MFK175" s="4"/>
      <c r="MFL175" s="192"/>
      <c r="MFM175" s="70"/>
      <c r="MFN175" s="87"/>
      <c r="MFO175" s="238"/>
      <c r="MFP175" s="126"/>
      <c r="MFQ175" s="84"/>
      <c r="MFR175" s="4"/>
      <c r="MFS175" s="4"/>
      <c r="MFT175" s="4"/>
      <c r="MFU175" s="4"/>
      <c r="MFV175" s="192"/>
      <c r="MFW175" s="70"/>
      <c r="MFX175" s="87"/>
      <c r="MFY175" s="238"/>
      <c r="MFZ175" s="126"/>
      <c r="MGA175" s="84"/>
      <c r="MGB175" s="4"/>
      <c r="MGC175" s="4"/>
      <c r="MGD175" s="4"/>
      <c r="MGE175" s="4"/>
      <c r="MGF175" s="192"/>
      <c r="MGG175" s="70"/>
      <c r="MGH175" s="87"/>
      <c r="MGI175" s="238"/>
      <c r="MGJ175" s="126"/>
      <c r="MGK175" s="84"/>
      <c r="MGL175" s="4"/>
      <c r="MGM175" s="4"/>
      <c r="MGN175" s="4"/>
      <c r="MGO175" s="4"/>
      <c r="MGP175" s="192"/>
      <c r="MGQ175" s="70"/>
      <c r="MGR175" s="87"/>
      <c r="MGS175" s="238"/>
      <c r="MGT175" s="126"/>
      <c r="MGU175" s="84"/>
      <c r="MGV175" s="4"/>
      <c r="MGW175" s="4"/>
      <c r="MGX175" s="4"/>
      <c r="MGY175" s="4"/>
      <c r="MGZ175" s="192"/>
      <c r="MHA175" s="70"/>
      <c r="MHB175" s="87"/>
      <c r="MHC175" s="238"/>
      <c r="MHD175" s="126"/>
      <c r="MHE175" s="84"/>
      <c r="MHF175" s="4"/>
      <c r="MHG175" s="4"/>
      <c r="MHH175" s="4"/>
      <c r="MHI175" s="4"/>
      <c r="MHJ175" s="192"/>
      <c r="MHK175" s="70"/>
      <c r="MHL175" s="87"/>
      <c r="MHM175" s="238"/>
      <c r="MHN175" s="126"/>
      <c r="MHO175" s="84"/>
      <c r="MHP175" s="4"/>
      <c r="MHQ175" s="4"/>
      <c r="MHR175" s="4"/>
      <c r="MHS175" s="4"/>
      <c r="MHT175" s="192"/>
      <c r="MHU175" s="70"/>
      <c r="MHV175" s="87"/>
      <c r="MHW175" s="238"/>
      <c r="MHX175" s="126"/>
      <c r="MHY175" s="84"/>
      <c r="MHZ175" s="4"/>
      <c r="MIA175" s="4"/>
      <c r="MIB175" s="4"/>
      <c r="MIC175" s="4"/>
      <c r="MID175" s="192"/>
      <c r="MIE175" s="70"/>
      <c r="MIF175" s="87"/>
      <c r="MIG175" s="238"/>
      <c r="MIH175" s="126"/>
      <c r="MII175" s="84"/>
      <c r="MIJ175" s="4"/>
      <c r="MIK175" s="4"/>
      <c r="MIL175" s="4"/>
      <c r="MIM175" s="4"/>
      <c r="MIN175" s="192"/>
      <c r="MIO175" s="70"/>
      <c r="MIP175" s="87"/>
      <c r="MIQ175" s="238"/>
      <c r="MIR175" s="126"/>
      <c r="MIS175" s="84"/>
      <c r="MIT175" s="4"/>
      <c r="MIU175" s="4"/>
      <c r="MIV175" s="4"/>
      <c r="MIW175" s="4"/>
      <c r="MIX175" s="192"/>
      <c r="MIY175" s="70"/>
      <c r="MIZ175" s="87"/>
      <c r="MJA175" s="238"/>
      <c r="MJB175" s="126"/>
      <c r="MJC175" s="84"/>
      <c r="MJD175" s="4"/>
      <c r="MJE175" s="4"/>
      <c r="MJF175" s="4"/>
      <c r="MJG175" s="4"/>
      <c r="MJH175" s="192"/>
      <c r="MJI175" s="70"/>
      <c r="MJJ175" s="87"/>
      <c r="MJK175" s="238"/>
      <c r="MJL175" s="126"/>
      <c r="MJM175" s="84"/>
      <c r="MJN175" s="4"/>
      <c r="MJO175" s="4"/>
      <c r="MJP175" s="4"/>
      <c r="MJQ175" s="4"/>
      <c r="MJR175" s="192"/>
      <c r="MJS175" s="70"/>
      <c r="MJT175" s="87"/>
      <c r="MJU175" s="238"/>
      <c r="MJV175" s="126"/>
      <c r="MJW175" s="84"/>
      <c r="MJX175" s="4"/>
      <c r="MJY175" s="4"/>
      <c r="MJZ175" s="4"/>
      <c r="MKA175" s="4"/>
      <c r="MKB175" s="192"/>
      <c r="MKC175" s="70"/>
      <c r="MKD175" s="87"/>
      <c r="MKE175" s="238"/>
      <c r="MKF175" s="126"/>
      <c r="MKG175" s="84"/>
      <c r="MKH175" s="4"/>
      <c r="MKI175" s="4"/>
      <c r="MKJ175" s="4"/>
      <c r="MKK175" s="4"/>
      <c r="MKL175" s="192"/>
      <c r="MKM175" s="70"/>
      <c r="MKN175" s="87"/>
      <c r="MKO175" s="238"/>
      <c r="MKP175" s="126"/>
      <c r="MKQ175" s="84"/>
      <c r="MKR175" s="4"/>
      <c r="MKS175" s="4"/>
      <c r="MKT175" s="4"/>
      <c r="MKU175" s="4"/>
      <c r="MKV175" s="192"/>
      <c r="MKW175" s="70"/>
      <c r="MKX175" s="87"/>
      <c r="MKY175" s="238"/>
      <c r="MKZ175" s="126"/>
      <c r="MLA175" s="84"/>
      <c r="MLB175" s="4"/>
      <c r="MLC175" s="4"/>
      <c r="MLD175" s="4"/>
      <c r="MLE175" s="4"/>
      <c r="MLF175" s="192"/>
      <c r="MLG175" s="70"/>
      <c r="MLH175" s="87"/>
      <c r="MLI175" s="238"/>
      <c r="MLJ175" s="126"/>
      <c r="MLK175" s="84"/>
      <c r="MLL175" s="4"/>
      <c r="MLM175" s="4"/>
      <c r="MLN175" s="4"/>
      <c r="MLO175" s="4"/>
      <c r="MLP175" s="192"/>
      <c r="MLQ175" s="70"/>
      <c r="MLR175" s="87"/>
      <c r="MLS175" s="238"/>
      <c r="MLT175" s="126"/>
      <c r="MLU175" s="84"/>
      <c r="MLV175" s="4"/>
      <c r="MLW175" s="4"/>
      <c r="MLX175" s="4"/>
      <c r="MLY175" s="4"/>
      <c r="MLZ175" s="192"/>
      <c r="MMA175" s="70"/>
      <c r="MMB175" s="87"/>
      <c r="MMC175" s="238"/>
      <c r="MMD175" s="126"/>
      <c r="MME175" s="84"/>
      <c r="MMF175" s="4"/>
      <c r="MMG175" s="4"/>
      <c r="MMH175" s="4"/>
      <c r="MMI175" s="4"/>
      <c r="MMJ175" s="192"/>
      <c r="MMK175" s="70"/>
      <c r="MML175" s="87"/>
      <c r="MMM175" s="238"/>
      <c r="MMN175" s="126"/>
      <c r="MMO175" s="84"/>
      <c r="MMP175" s="4"/>
      <c r="MMQ175" s="4"/>
      <c r="MMR175" s="4"/>
      <c r="MMS175" s="4"/>
      <c r="MMT175" s="192"/>
      <c r="MMU175" s="70"/>
      <c r="MMV175" s="87"/>
      <c r="MMW175" s="238"/>
      <c r="MMX175" s="126"/>
      <c r="MMY175" s="84"/>
      <c r="MMZ175" s="4"/>
      <c r="MNA175" s="4"/>
      <c r="MNB175" s="4"/>
      <c r="MNC175" s="4"/>
      <c r="MND175" s="192"/>
      <c r="MNE175" s="70"/>
      <c r="MNF175" s="87"/>
      <c r="MNG175" s="238"/>
      <c r="MNH175" s="126"/>
      <c r="MNI175" s="84"/>
      <c r="MNJ175" s="4"/>
      <c r="MNK175" s="4"/>
      <c r="MNL175" s="4"/>
      <c r="MNM175" s="4"/>
      <c r="MNN175" s="192"/>
      <c r="MNO175" s="70"/>
      <c r="MNP175" s="87"/>
      <c r="MNQ175" s="238"/>
      <c r="MNR175" s="126"/>
      <c r="MNS175" s="84"/>
      <c r="MNT175" s="4"/>
      <c r="MNU175" s="4"/>
      <c r="MNV175" s="4"/>
      <c r="MNW175" s="4"/>
      <c r="MNX175" s="192"/>
      <c r="MNY175" s="70"/>
      <c r="MNZ175" s="87"/>
      <c r="MOA175" s="238"/>
      <c r="MOB175" s="126"/>
      <c r="MOC175" s="84"/>
      <c r="MOD175" s="4"/>
      <c r="MOE175" s="4"/>
      <c r="MOF175" s="4"/>
      <c r="MOG175" s="4"/>
      <c r="MOH175" s="192"/>
      <c r="MOI175" s="70"/>
      <c r="MOJ175" s="87"/>
      <c r="MOK175" s="238"/>
      <c r="MOL175" s="126"/>
      <c r="MOM175" s="84"/>
      <c r="MON175" s="4"/>
      <c r="MOO175" s="4"/>
      <c r="MOP175" s="4"/>
      <c r="MOQ175" s="4"/>
      <c r="MOR175" s="192"/>
      <c r="MOS175" s="70"/>
      <c r="MOT175" s="87"/>
      <c r="MOU175" s="238"/>
      <c r="MOV175" s="126"/>
      <c r="MOW175" s="84"/>
      <c r="MOX175" s="4"/>
      <c r="MOY175" s="4"/>
      <c r="MOZ175" s="4"/>
      <c r="MPA175" s="4"/>
      <c r="MPB175" s="192"/>
      <c r="MPC175" s="70"/>
      <c r="MPD175" s="87"/>
      <c r="MPE175" s="238"/>
      <c r="MPF175" s="126"/>
      <c r="MPG175" s="84"/>
      <c r="MPH175" s="4"/>
      <c r="MPI175" s="4"/>
      <c r="MPJ175" s="4"/>
      <c r="MPK175" s="4"/>
      <c r="MPL175" s="192"/>
      <c r="MPM175" s="70"/>
      <c r="MPN175" s="87"/>
      <c r="MPO175" s="238"/>
      <c r="MPP175" s="126"/>
      <c r="MPQ175" s="84"/>
      <c r="MPR175" s="4"/>
      <c r="MPS175" s="4"/>
      <c r="MPT175" s="4"/>
      <c r="MPU175" s="4"/>
      <c r="MPV175" s="192"/>
      <c r="MPW175" s="70"/>
      <c r="MPX175" s="87"/>
      <c r="MPY175" s="238"/>
      <c r="MPZ175" s="126"/>
      <c r="MQA175" s="84"/>
      <c r="MQB175" s="4"/>
      <c r="MQC175" s="4"/>
      <c r="MQD175" s="4"/>
      <c r="MQE175" s="4"/>
      <c r="MQF175" s="192"/>
      <c r="MQG175" s="70"/>
      <c r="MQH175" s="87"/>
      <c r="MQI175" s="238"/>
      <c r="MQJ175" s="126"/>
      <c r="MQK175" s="84"/>
      <c r="MQL175" s="4"/>
      <c r="MQM175" s="4"/>
      <c r="MQN175" s="4"/>
      <c r="MQO175" s="4"/>
      <c r="MQP175" s="192"/>
      <c r="MQQ175" s="70"/>
      <c r="MQR175" s="87"/>
      <c r="MQS175" s="238"/>
      <c r="MQT175" s="126"/>
      <c r="MQU175" s="84"/>
      <c r="MQV175" s="4"/>
      <c r="MQW175" s="4"/>
      <c r="MQX175" s="4"/>
      <c r="MQY175" s="4"/>
      <c r="MQZ175" s="192"/>
      <c r="MRA175" s="70"/>
      <c r="MRB175" s="87"/>
      <c r="MRC175" s="238"/>
      <c r="MRD175" s="126"/>
      <c r="MRE175" s="84"/>
      <c r="MRF175" s="4"/>
      <c r="MRG175" s="4"/>
      <c r="MRH175" s="4"/>
      <c r="MRI175" s="4"/>
      <c r="MRJ175" s="192"/>
      <c r="MRK175" s="70"/>
      <c r="MRL175" s="87"/>
      <c r="MRM175" s="238"/>
      <c r="MRN175" s="126"/>
      <c r="MRO175" s="84"/>
      <c r="MRP175" s="4"/>
      <c r="MRQ175" s="4"/>
      <c r="MRR175" s="4"/>
      <c r="MRS175" s="4"/>
      <c r="MRT175" s="192"/>
      <c r="MRU175" s="70"/>
      <c r="MRV175" s="87"/>
      <c r="MRW175" s="238"/>
      <c r="MRX175" s="126"/>
      <c r="MRY175" s="84"/>
      <c r="MRZ175" s="4"/>
      <c r="MSA175" s="4"/>
      <c r="MSB175" s="4"/>
      <c r="MSC175" s="4"/>
      <c r="MSD175" s="192"/>
      <c r="MSE175" s="70"/>
      <c r="MSF175" s="87"/>
      <c r="MSG175" s="238"/>
      <c r="MSH175" s="126"/>
      <c r="MSI175" s="84"/>
      <c r="MSJ175" s="4"/>
      <c r="MSK175" s="4"/>
      <c r="MSL175" s="4"/>
      <c r="MSM175" s="4"/>
      <c r="MSN175" s="192"/>
      <c r="MSO175" s="70"/>
      <c r="MSP175" s="87"/>
      <c r="MSQ175" s="238"/>
      <c r="MSR175" s="126"/>
      <c r="MSS175" s="84"/>
      <c r="MST175" s="4"/>
      <c r="MSU175" s="4"/>
      <c r="MSV175" s="4"/>
      <c r="MSW175" s="4"/>
      <c r="MSX175" s="192"/>
      <c r="MSY175" s="70"/>
      <c r="MSZ175" s="87"/>
      <c r="MTA175" s="238"/>
      <c r="MTB175" s="126"/>
      <c r="MTC175" s="84"/>
      <c r="MTD175" s="4"/>
      <c r="MTE175" s="4"/>
      <c r="MTF175" s="4"/>
      <c r="MTG175" s="4"/>
      <c r="MTH175" s="192"/>
      <c r="MTI175" s="70"/>
      <c r="MTJ175" s="87"/>
      <c r="MTK175" s="238"/>
      <c r="MTL175" s="126"/>
      <c r="MTM175" s="84"/>
      <c r="MTN175" s="4"/>
      <c r="MTO175" s="4"/>
      <c r="MTP175" s="4"/>
      <c r="MTQ175" s="4"/>
      <c r="MTR175" s="192"/>
      <c r="MTS175" s="70"/>
      <c r="MTT175" s="87"/>
      <c r="MTU175" s="238"/>
      <c r="MTV175" s="126"/>
      <c r="MTW175" s="84"/>
      <c r="MTX175" s="4"/>
      <c r="MTY175" s="4"/>
      <c r="MTZ175" s="4"/>
      <c r="MUA175" s="4"/>
      <c r="MUB175" s="192"/>
      <c r="MUC175" s="70"/>
      <c r="MUD175" s="87"/>
      <c r="MUE175" s="238"/>
      <c r="MUF175" s="126"/>
      <c r="MUG175" s="84"/>
      <c r="MUH175" s="4"/>
      <c r="MUI175" s="4"/>
      <c r="MUJ175" s="4"/>
      <c r="MUK175" s="4"/>
      <c r="MUL175" s="192"/>
      <c r="MUM175" s="70"/>
      <c r="MUN175" s="87"/>
      <c r="MUO175" s="238"/>
      <c r="MUP175" s="126"/>
      <c r="MUQ175" s="84"/>
      <c r="MUR175" s="4"/>
      <c r="MUS175" s="4"/>
      <c r="MUT175" s="4"/>
      <c r="MUU175" s="4"/>
      <c r="MUV175" s="192"/>
      <c r="MUW175" s="70"/>
      <c r="MUX175" s="87"/>
      <c r="MUY175" s="238"/>
      <c r="MUZ175" s="126"/>
      <c r="MVA175" s="84"/>
      <c r="MVB175" s="4"/>
      <c r="MVC175" s="4"/>
      <c r="MVD175" s="4"/>
      <c r="MVE175" s="4"/>
      <c r="MVF175" s="192"/>
      <c r="MVG175" s="70"/>
      <c r="MVH175" s="87"/>
      <c r="MVI175" s="238"/>
      <c r="MVJ175" s="126"/>
      <c r="MVK175" s="84"/>
      <c r="MVL175" s="4"/>
      <c r="MVM175" s="4"/>
      <c r="MVN175" s="4"/>
      <c r="MVO175" s="4"/>
      <c r="MVP175" s="192"/>
      <c r="MVQ175" s="70"/>
      <c r="MVR175" s="87"/>
      <c r="MVS175" s="238"/>
      <c r="MVT175" s="126"/>
      <c r="MVU175" s="84"/>
      <c r="MVV175" s="4"/>
      <c r="MVW175" s="4"/>
      <c r="MVX175" s="4"/>
      <c r="MVY175" s="4"/>
      <c r="MVZ175" s="192"/>
      <c r="MWA175" s="70"/>
      <c r="MWB175" s="87"/>
      <c r="MWC175" s="238"/>
      <c r="MWD175" s="126"/>
      <c r="MWE175" s="84"/>
      <c r="MWF175" s="4"/>
      <c r="MWG175" s="4"/>
      <c r="MWH175" s="4"/>
      <c r="MWI175" s="4"/>
      <c r="MWJ175" s="192"/>
      <c r="MWK175" s="70"/>
      <c r="MWL175" s="87"/>
      <c r="MWM175" s="238"/>
      <c r="MWN175" s="126"/>
      <c r="MWO175" s="84"/>
      <c r="MWP175" s="4"/>
      <c r="MWQ175" s="4"/>
      <c r="MWR175" s="4"/>
      <c r="MWS175" s="4"/>
      <c r="MWT175" s="192"/>
      <c r="MWU175" s="70"/>
      <c r="MWV175" s="87"/>
      <c r="MWW175" s="238"/>
      <c r="MWX175" s="126"/>
      <c r="MWY175" s="84"/>
      <c r="MWZ175" s="4"/>
      <c r="MXA175" s="4"/>
      <c r="MXB175" s="4"/>
      <c r="MXC175" s="4"/>
      <c r="MXD175" s="192"/>
      <c r="MXE175" s="70"/>
      <c r="MXF175" s="87"/>
      <c r="MXG175" s="238"/>
      <c r="MXH175" s="126"/>
      <c r="MXI175" s="84"/>
      <c r="MXJ175" s="4"/>
      <c r="MXK175" s="4"/>
      <c r="MXL175" s="4"/>
      <c r="MXM175" s="4"/>
      <c r="MXN175" s="192"/>
      <c r="MXO175" s="70"/>
      <c r="MXP175" s="87"/>
      <c r="MXQ175" s="238"/>
      <c r="MXR175" s="126"/>
      <c r="MXS175" s="84"/>
      <c r="MXT175" s="4"/>
      <c r="MXU175" s="4"/>
      <c r="MXV175" s="4"/>
      <c r="MXW175" s="4"/>
      <c r="MXX175" s="192"/>
      <c r="MXY175" s="70"/>
      <c r="MXZ175" s="87"/>
      <c r="MYA175" s="238"/>
      <c r="MYB175" s="126"/>
      <c r="MYC175" s="84"/>
      <c r="MYD175" s="4"/>
      <c r="MYE175" s="4"/>
      <c r="MYF175" s="4"/>
      <c r="MYG175" s="4"/>
      <c r="MYH175" s="192"/>
      <c r="MYI175" s="70"/>
      <c r="MYJ175" s="87"/>
      <c r="MYK175" s="238"/>
      <c r="MYL175" s="126"/>
      <c r="MYM175" s="84"/>
      <c r="MYN175" s="4"/>
      <c r="MYO175" s="4"/>
      <c r="MYP175" s="4"/>
      <c r="MYQ175" s="4"/>
      <c r="MYR175" s="192"/>
      <c r="MYS175" s="70"/>
      <c r="MYT175" s="87"/>
      <c r="MYU175" s="238"/>
      <c r="MYV175" s="126"/>
      <c r="MYW175" s="84"/>
      <c r="MYX175" s="4"/>
      <c r="MYY175" s="4"/>
      <c r="MYZ175" s="4"/>
      <c r="MZA175" s="4"/>
      <c r="MZB175" s="192"/>
      <c r="MZC175" s="70"/>
      <c r="MZD175" s="87"/>
      <c r="MZE175" s="238"/>
      <c r="MZF175" s="126"/>
      <c r="MZG175" s="84"/>
      <c r="MZH175" s="4"/>
      <c r="MZI175" s="4"/>
      <c r="MZJ175" s="4"/>
      <c r="MZK175" s="4"/>
      <c r="MZL175" s="192"/>
      <c r="MZM175" s="70"/>
      <c r="MZN175" s="87"/>
      <c r="MZO175" s="238"/>
      <c r="MZP175" s="126"/>
      <c r="MZQ175" s="84"/>
      <c r="MZR175" s="4"/>
      <c r="MZS175" s="4"/>
      <c r="MZT175" s="4"/>
      <c r="MZU175" s="4"/>
      <c r="MZV175" s="192"/>
      <c r="MZW175" s="70"/>
      <c r="MZX175" s="87"/>
      <c r="MZY175" s="238"/>
      <c r="MZZ175" s="126"/>
      <c r="NAA175" s="84"/>
      <c r="NAB175" s="4"/>
      <c r="NAC175" s="4"/>
      <c r="NAD175" s="4"/>
      <c r="NAE175" s="4"/>
      <c r="NAF175" s="192"/>
      <c r="NAG175" s="70"/>
      <c r="NAH175" s="87"/>
      <c r="NAI175" s="238"/>
      <c r="NAJ175" s="126"/>
      <c r="NAK175" s="84"/>
      <c r="NAL175" s="4"/>
      <c r="NAM175" s="4"/>
      <c r="NAN175" s="4"/>
      <c r="NAO175" s="4"/>
      <c r="NAP175" s="192"/>
      <c r="NAQ175" s="70"/>
      <c r="NAR175" s="87"/>
      <c r="NAS175" s="238"/>
      <c r="NAT175" s="126"/>
      <c r="NAU175" s="84"/>
      <c r="NAV175" s="4"/>
      <c r="NAW175" s="4"/>
      <c r="NAX175" s="4"/>
      <c r="NAY175" s="4"/>
      <c r="NAZ175" s="192"/>
      <c r="NBA175" s="70"/>
      <c r="NBB175" s="87"/>
      <c r="NBC175" s="238"/>
      <c r="NBD175" s="126"/>
      <c r="NBE175" s="84"/>
      <c r="NBF175" s="4"/>
      <c r="NBG175" s="4"/>
      <c r="NBH175" s="4"/>
      <c r="NBI175" s="4"/>
      <c r="NBJ175" s="192"/>
      <c r="NBK175" s="70"/>
      <c r="NBL175" s="87"/>
      <c r="NBM175" s="238"/>
      <c r="NBN175" s="126"/>
      <c r="NBO175" s="84"/>
      <c r="NBP175" s="4"/>
      <c r="NBQ175" s="4"/>
      <c r="NBR175" s="4"/>
      <c r="NBS175" s="4"/>
      <c r="NBT175" s="192"/>
      <c r="NBU175" s="70"/>
      <c r="NBV175" s="87"/>
      <c r="NBW175" s="238"/>
      <c r="NBX175" s="126"/>
      <c r="NBY175" s="84"/>
      <c r="NBZ175" s="4"/>
      <c r="NCA175" s="4"/>
      <c r="NCB175" s="4"/>
      <c r="NCC175" s="4"/>
      <c r="NCD175" s="192"/>
      <c r="NCE175" s="70"/>
      <c r="NCF175" s="87"/>
      <c r="NCG175" s="238"/>
      <c r="NCH175" s="126"/>
      <c r="NCI175" s="84"/>
      <c r="NCJ175" s="4"/>
      <c r="NCK175" s="4"/>
      <c r="NCL175" s="4"/>
      <c r="NCM175" s="4"/>
      <c r="NCN175" s="192"/>
      <c r="NCO175" s="70"/>
      <c r="NCP175" s="87"/>
      <c r="NCQ175" s="238"/>
      <c r="NCR175" s="126"/>
      <c r="NCS175" s="84"/>
      <c r="NCT175" s="4"/>
      <c r="NCU175" s="4"/>
      <c r="NCV175" s="4"/>
      <c r="NCW175" s="4"/>
      <c r="NCX175" s="192"/>
      <c r="NCY175" s="70"/>
      <c r="NCZ175" s="87"/>
      <c r="NDA175" s="238"/>
      <c r="NDB175" s="126"/>
      <c r="NDC175" s="84"/>
      <c r="NDD175" s="4"/>
      <c r="NDE175" s="4"/>
      <c r="NDF175" s="4"/>
      <c r="NDG175" s="4"/>
      <c r="NDH175" s="192"/>
      <c r="NDI175" s="70"/>
      <c r="NDJ175" s="87"/>
      <c r="NDK175" s="238"/>
      <c r="NDL175" s="126"/>
      <c r="NDM175" s="84"/>
      <c r="NDN175" s="4"/>
      <c r="NDO175" s="4"/>
      <c r="NDP175" s="4"/>
      <c r="NDQ175" s="4"/>
      <c r="NDR175" s="192"/>
      <c r="NDS175" s="70"/>
      <c r="NDT175" s="87"/>
      <c r="NDU175" s="238"/>
      <c r="NDV175" s="126"/>
      <c r="NDW175" s="84"/>
      <c r="NDX175" s="4"/>
      <c r="NDY175" s="4"/>
      <c r="NDZ175" s="4"/>
      <c r="NEA175" s="4"/>
      <c r="NEB175" s="192"/>
      <c r="NEC175" s="70"/>
      <c r="NED175" s="87"/>
      <c r="NEE175" s="238"/>
      <c r="NEF175" s="126"/>
      <c r="NEG175" s="84"/>
      <c r="NEH175" s="4"/>
      <c r="NEI175" s="4"/>
      <c r="NEJ175" s="4"/>
      <c r="NEK175" s="4"/>
      <c r="NEL175" s="192"/>
      <c r="NEM175" s="70"/>
      <c r="NEN175" s="87"/>
      <c r="NEO175" s="238"/>
      <c r="NEP175" s="126"/>
      <c r="NEQ175" s="84"/>
      <c r="NER175" s="4"/>
      <c r="NES175" s="4"/>
      <c r="NET175" s="4"/>
      <c r="NEU175" s="4"/>
      <c r="NEV175" s="192"/>
      <c r="NEW175" s="70"/>
      <c r="NEX175" s="87"/>
      <c r="NEY175" s="238"/>
      <c r="NEZ175" s="126"/>
      <c r="NFA175" s="84"/>
      <c r="NFB175" s="4"/>
      <c r="NFC175" s="4"/>
      <c r="NFD175" s="4"/>
      <c r="NFE175" s="4"/>
      <c r="NFF175" s="192"/>
      <c r="NFG175" s="70"/>
      <c r="NFH175" s="87"/>
      <c r="NFI175" s="238"/>
      <c r="NFJ175" s="126"/>
      <c r="NFK175" s="84"/>
      <c r="NFL175" s="4"/>
      <c r="NFM175" s="4"/>
      <c r="NFN175" s="4"/>
      <c r="NFO175" s="4"/>
      <c r="NFP175" s="192"/>
      <c r="NFQ175" s="70"/>
      <c r="NFR175" s="87"/>
      <c r="NFS175" s="238"/>
      <c r="NFT175" s="126"/>
      <c r="NFU175" s="84"/>
      <c r="NFV175" s="4"/>
      <c r="NFW175" s="4"/>
      <c r="NFX175" s="4"/>
      <c r="NFY175" s="4"/>
      <c r="NFZ175" s="192"/>
      <c r="NGA175" s="70"/>
      <c r="NGB175" s="87"/>
      <c r="NGC175" s="238"/>
      <c r="NGD175" s="126"/>
      <c r="NGE175" s="84"/>
      <c r="NGF175" s="4"/>
      <c r="NGG175" s="4"/>
      <c r="NGH175" s="4"/>
      <c r="NGI175" s="4"/>
      <c r="NGJ175" s="192"/>
      <c r="NGK175" s="70"/>
      <c r="NGL175" s="87"/>
      <c r="NGM175" s="238"/>
      <c r="NGN175" s="126"/>
      <c r="NGO175" s="84"/>
      <c r="NGP175" s="4"/>
      <c r="NGQ175" s="4"/>
      <c r="NGR175" s="4"/>
      <c r="NGS175" s="4"/>
      <c r="NGT175" s="192"/>
      <c r="NGU175" s="70"/>
      <c r="NGV175" s="87"/>
      <c r="NGW175" s="238"/>
      <c r="NGX175" s="126"/>
      <c r="NGY175" s="84"/>
      <c r="NGZ175" s="4"/>
      <c r="NHA175" s="4"/>
      <c r="NHB175" s="4"/>
      <c r="NHC175" s="4"/>
      <c r="NHD175" s="192"/>
      <c r="NHE175" s="70"/>
      <c r="NHF175" s="87"/>
      <c r="NHG175" s="238"/>
      <c r="NHH175" s="126"/>
      <c r="NHI175" s="84"/>
      <c r="NHJ175" s="4"/>
      <c r="NHK175" s="4"/>
      <c r="NHL175" s="4"/>
      <c r="NHM175" s="4"/>
      <c r="NHN175" s="192"/>
      <c r="NHO175" s="70"/>
      <c r="NHP175" s="87"/>
      <c r="NHQ175" s="238"/>
      <c r="NHR175" s="126"/>
      <c r="NHS175" s="84"/>
      <c r="NHT175" s="4"/>
      <c r="NHU175" s="4"/>
      <c r="NHV175" s="4"/>
      <c r="NHW175" s="4"/>
      <c r="NHX175" s="192"/>
      <c r="NHY175" s="70"/>
      <c r="NHZ175" s="87"/>
      <c r="NIA175" s="238"/>
      <c r="NIB175" s="126"/>
      <c r="NIC175" s="84"/>
      <c r="NID175" s="4"/>
      <c r="NIE175" s="4"/>
      <c r="NIF175" s="4"/>
      <c r="NIG175" s="4"/>
      <c r="NIH175" s="192"/>
      <c r="NII175" s="70"/>
      <c r="NIJ175" s="87"/>
      <c r="NIK175" s="238"/>
      <c r="NIL175" s="126"/>
      <c r="NIM175" s="84"/>
      <c r="NIN175" s="4"/>
      <c r="NIO175" s="4"/>
      <c r="NIP175" s="4"/>
      <c r="NIQ175" s="4"/>
      <c r="NIR175" s="192"/>
      <c r="NIS175" s="70"/>
      <c r="NIT175" s="87"/>
      <c r="NIU175" s="238"/>
      <c r="NIV175" s="126"/>
      <c r="NIW175" s="84"/>
      <c r="NIX175" s="4"/>
      <c r="NIY175" s="4"/>
      <c r="NIZ175" s="4"/>
      <c r="NJA175" s="4"/>
      <c r="NJB175" s="192"/>
      <c r="NJC175" s="70"/>
      <c r="NJD175" s="87"/>
      <c r="NJE175" s="238"/>
      <c r="NJF175" s="126"/>
      <c r="NJG175" s="84"/>
      <c r="NJH175" s="4"/>
      <c r="NJI175" s="4"/>
      <c r="NJJ175" s="4"/>
      <c r="NJK175" s="4"/>
      <c r="NJL175" s="192"/>
      <c r="NJM175" s="70"/>
      <c r="NJN175" s="87"/>
      <c r="NJO175" s="238"/>
      <c r="NJP175" s="126"/>
      <c r="NJQ175" s="84"/>
      <c r="NJR175" s="4"/>
      <c r="NJS175" s="4"/>
      <c r="NJT175" s="4"/>
      <c r="NJU175" s="4"/>
      <c r="NJV175" s="192"/>
      <c r="NJW175" s="70"/>
      <c r="NJX175" s="87"/>
      <c r="NJY175" s="238"/>
      <c r="NJZ175" s="126"/>
      <c r="NKA175" s="84"/>
      <c r="NKB175" s="4"/>
      <c r="NKC175" s="4"/>
      <c r="NKD175" s="4"/>
      <c r="NKE175" s="4"/>
      <c r="NKF175" s="192"/>
      <c r="NKG175" s="70"/>
      <c r="NKH175" s="87"/>
      <c r="NKI175" s="238"/>
      <c r="NKJ175" s="126"/>
      <c r="NKK175" s="84"/>
      <c r="NKL175" s="4"/>
      <c r="NKM175" s="4"/>
      <c r="NKN175" s="4"/>
      <c r="NKO175" s="4"/>
      <c r="NKP175" s="192"/>
      <c r="NKQ175" s="70"/>
      <c r="NKR175" s="87"/>
      <c r="NKS175" s="238"/>
      <c r="NKT175" s="126"/>
      <c r="NKU175" s="84"/>
      <c r="NKV175" s="4"/>
      <c r="NKW175" s="4"/>
      <c r="NKX175" s="4"/>
      <c r="NKY175" s="4"/>
      <c r="NKZ175" s="192"/>
      <c r="NLA175" s="70"/>
      <c r="NLB175" s="87"/>
      <c r="NLC175" s="238"/>
      <c r="NLD175" s="126"/>
      <c r="NLE175" s="84"/>
      <c r="NLF175" s="4"/>
      <c r="NLG175" s="4"/>
      <c r="NLH175" s="4"/>
      <c r="NLI175" s="4"/>
      <c r="NLJ175" s="192"/>
      <c r="NLK175" s="70"/>
      <c r="NLL175" s="87"/>
      <c r="NLM175" s="238"/>
      <c r="NLN175" s="126"/>
      <c r="NLO175" s="84"/>
      <c r="NLP175" s="4"/>
      <c r="NLQ175" s="4"/>
      <c r="NLR175" s="4"/>
      <c r="NLS175" s="4"/>
      <c r="NLT175" s="192"/>
      <c r="NLU175" s="70"/>
      <c r="NLV175" s="87"/>
      <c r="NLW175" s="238"/>
      <c r="NLX175" s="126"/>
      <c r="NLY175" s="84"/>
      <c r="NLZ175" s="4"/>
      <c r="NMA175" s="4"/>
      <c r="NMB175" s="4"/>
      <c r="NMC175" s="4"/>
      <c r="NMD175" s="192"/>
      <c r="NME175" s="70"/>
      <c r="NMF175" s="87"/>
      <c r="NMG175" s="238"/>
      <c r="NMH175" s="126"/>
      <c r="NMI175" s="84"/>
      <c r="NMJ175" s="4"/>
      <c r="NMK175" s="4"/>
      <c r="NML175" s="4"/>
      <c r="NMM175" s="4"/>
      <c r="NMN175" s="192"/>
      <c r="NMO175" s="70"/>
      <c r="NMP175" s="87"/>
      <c r="NMQ175" s="238"/>
      <c r="NMR175" s="126"/>
      <c r="NMS175" s="84"/>
      <c r="NMT175" s="4"/>
      <c r="NMU175" s="4"/>
      <c r="NMV175" s="4"/>
      <c r="NMW175" s="4"/>
      <c r="NMX175" s="192"/>
      <c r="NMY175" s="70"/>
      <c r="NMZ175" s="87"/>
      <c r="NNA175" s="238"/>
      <c r="NNB175" s="126"/>
      <c r="NNC175" s="84"/>
      <c r="NND175" s="4"/>
      <c r="NNE175" s="4"/>
      <c r="NNF175" s="4"/>
      <c r="NNG175" s="4"/>
      <c r="NNH175" s="192"/>
      <c r="NNI175" s="70"/>
      <c r="NNJ175" s="87"/>
      <c r="NNK175" s="238"/>
      <c r="NNL175" s="126"/>
      <c r="NNM175" s="84"/>
      <c r="NNN175" s="4"/>
      <c r="NNO175" s="4"/>
      <c r="NNP175" s="4"/>
      <c r="NNQ175" s="4"/>
      <c r="NNR175" s="192"/>
      <c r="NNS175" s="70"/>
      <c r="NNT175" s="87"/>
      <c r="NNU175" s="238"/>
      <c r="NNV175" s="126"/>
      <c r="NNW175" s="84"/>
      <c r="NNX175" s="4"/>
      <c r="NNY175" s="4"/>
      <c r="NNZ175" s="4"/>
      <c r="NOA175" s="4"/>
      <c r="NOB175" s="192"/>
      <c r="NOC175" s="70"/>
      <c r="NOD175" s="87"/>
      <c r="NOE175" s="238"/>
      <c r="NOF175" s="126"/>
      <c r="NOG175" s="84"/>
      <c r="NOH175" s="4"/>
      <c r="NOI175" s="4"/>
      <c r="NOJ175" s="4"/>
      <c r="NOK175" s="4"/>
      <c r="NOL175" s="192"/>
      <c r="NOM175" s="70"/>
      <c r="NON175" s="87"/>
      <c r="NOO175" s="238"/>
      <c r="NOP175" s="126"/>
      <c r="NOQ175" s="84"/>
      <c r="NOR175" s="4"/>
      <c r="NOS175" s="4"/>
      <c r="NOT175" s="4"/>
      <c r="NOU175" s="4"/>
      <c r="NOV175" s="192"/>
      <c r="NOW175" s="70"/>
      <c r="NOX175" s="87"/>
      <c r="NOY175" s="238"/>
      <c r="NOZ175" s="126"/>
      <c r="NPA175" s="84"/>
      <c r="NPB175" s="4"/>
      <c r="NPC175" s="4"/>
      <c r="NPD175" s="4"/>
      <c r="NPE175" s="4"/>
      <c r="NPF175" s="192"/>
      <c r="NPG175" s="70"/>
      <c r="NPH175" s="87"/>
      <c r="NPI175" s="238"/>
      <c r="NPJ175" s="126"/>
      <c r="NPK175" s="84"/>
      <c r="NPL175" s="4"/>
      <c r="NPM175" s="4"/>
      <c r="NPN175" s="4"/>
      <c r="NPO175" s="4"/>
      <c r="NPP175" s="192"/>
      <c r="NPQ175" s="70"/>
      <c r="NPR175" s="87"/>
      <c r="NPS175" s="238"/>
      <c r="NPT175" s="126"/>
      <c r="NPU175" s="84"/>
      <c r="NPV175" s="4"/>
      <c r="NPW175" s="4"/>
      <c r="NPX175" s="4"/>
      <c r="NPY175" s="4"/>
      <c r="NPZ175" s="192"/>
      <c r="NQA175" s="70"/>
      <c r="NQB175" s="87"/>
      <c r="NQC175" s="238"/>
      <c r="NQD175" s="126"/>
      <c r="NQE175" s="84"/>
      <c r="NQF175" s="4"/>
      <c r="NQG175" s="4"/>
      <c r="NQH175" s="4"/>
      <c r="NQI175" s="4"/>
      <c r="NQJ175" s="192"/>
      <c r="NQK175" s="70"/>
      <c r="NQL175" s="87"/>
      <c r="NQM175" s="238"/>
      <c r="NQN175" s="126"/>
      <c r="NQO175" s="84"/>
      <c r="NQP175" s="4"/>
      <c r="NQQ175" s="4"/>
      <c r="NQR175" s="4"/>
      <c r="NQS175" s="4"/>
      <c r="NQT175" s="192"/>
      <c r="NQU175" s="70"/>
      <c r="NQV175" s="87"/>
      <c r="NQW175" s="238"/>
      <c r="NQX175" s="126"/>
      <c r="NQY175" s="84"/>
      <c r="NQZ175" s="4"/>
      <c r="NRA175" s="4"/>
      <c r="NRB175" s="4"/>
      <c r="NRC175" s="4"/>
      <c r="NRD175" s="192"/>
      <c r="NRE175" s="70"/>
      <c r="NRF175" s="87"/>
      <c r="NRG175" s="238"/>
      <c r="NRH175" s="126"/>
      <c r="NRI175" s="84"/>
      <c r="NRJ175" s="4"/>
      <c r="NRK175" s="4"/>
      <c r="NRL175" s="4"/>
      <c r="NRM175" s="4"/>
      <c r="NRN175" s="192"/>
      <c r="NRO175" s="70"/>
      <c r="NRP175" s="87"/>
      <c r="NRQ175" s="238"/>
      <c r="NRR175" s="126"/>
      <c r="NRS175" s="84"/>
      <c r="NRT175" s="4"/>
      <c r="NRU175" s="4"/>
      <c r="NRV175" s="4"/>
      <c r="NRW175" s="4"/>
      <c r="NRX175" s="192"/>
      <c r="NRY175" s="70"/>
      <c r="NRZ175" s="87"/>
      <c r="NSA175" s="238"/>
      <c r="NSB175" s="126"/>
      <c r="NSC175" s="84"/>
      <c r="NSD175" s="4"/>
      <c r="NSE175" s="4"/>
      <c r="NSF175" s="4"/>
      <c r="NSG175" s="4"/>
      <c r="NSH175" s="192"/>
      <c r="NSI175" s="70"/>
      <c r="NSJ175" s="87"/>
      <c r="NSK175" s="238"/>
      <c r="NSL175" s="126"/>
      <c r="NSM175" s="84"/>
      <c r="NSN175" s="4"/>
      <c r="NSO175" s="4"/>
      <c r="NSP175" s="4"/>
      <c r="NSQ175" s="4"/>
      <c r="NSR175" s="192"/>
      <c r="NSS175" s="70"/>
      <c r="NST175" s="87"/>
      <c r="NSU175" s="238"/>
      <c r="NSV175" s="126"/>
      <c r="NSW175" s="84"/>
      <c r="NSX175" s="4"/>
      <c r="NSY175" s="4"/>
      <c r="NSZ175" s="4"/>
      <c r="NTA175" s="4"/>
      <c r="NTB175" s="192"/>
      <c r="NTC175" s="70"/>
      <c r="NTD175" s="87"/>
      <c r="NTE175" s="238"/>
      <c r="NTF175" s="126"/>
      <c r="NTG175" s="84"/>
      <c r="NTH175" s="4"/>
      <c r="NTI175" s="4"/>
      <c r="NTJ175" s="4"/>
      <c r="NTK175" s="4"/>
      <c r="NTL175" s="192"/>
      <c r="NTM175" s="70"/>
      <c r="NTN175" s="87"/>
      <c r="NTO175" s="238"/>
      <c r="NTP175" s="126"/>
      <c r="NTQ175" s="84"/>
      <c r="NTR175" s="4"/>
      <c r="NTS175" s="4"/>
      <c r="NTT175" s="4"/>
      <c r="NTU175" s="4"/>
      <c r="NTV175" s="192"/>
      <c r="NTW175" s="70"/>
      <c r="NTX175" s="87"/>
      <c r="NTY175" s="238"/>
      <c r="NTZ175" s="126"/>
      <c r="NUA175" s="84"/>
      <c r="NUB175" s="4"/>
      <c r="NUC175" s="4"/>
      <c r="NUD175" s="4"/>
      <c r="NUE175" s="4"/>
      <c r="NUF175" s="192"/>
      <c r="NUG175" s="70"/>
      <c r="NUH175" s="87"/>
      <c r="NUI175" s="238"/>
      <c r="NUJ175" s="126"/>
      <c r="NUK175" s="84"/>
      <c r="NUL175" s="4"/>
      <c r="NUM175" s="4"/>
      <c r="NUN175" s="4"/>
      <c r="NUO175" s="4"/>
      <c r="NUP175" s="192"/>
      <c r="NUQ175" s="70"/>
      <c r="NUR175" s="87"/>
      <c r="NUS175" s="238"/>
      <c r="NUT175" s="126"/>
      <c r="NUU175" s="84"/>
      <c r="NUV175" s="4"/>
      <c r="NUW175" s="4"/>
      <c r="NUX175" s="4"/>
      <c r="NUY175" s="4"/>
      <c r="NUZ175" s="192"/>
      <c r="NVA175" s="70"/>
      <c r="NVB175" s="87"/>
      <c r="NVC175" s="238"/>
      <c r="NVD175" s="126"/>
      <c r="NVE175" s="84"/>
      <c r="NVF175" s="4"/>
      <c r="NVG175" s="4"/>
      <c r="NVH175" s="4"/>
      <c r="NVI175" s="4"/>
      <c r="NVJ175" s="192"/>
      <c r="NVK175" s="70"/>
      <c r="NVL175" s="87"/>
      <c r="NVM175" s="238"/>
      <c r="NVN175" s="126"/>
      <c r="NVO175" s="84"/>
      <c r="NVP175" s="4"/>
      <c r="NVQ175" s="4"/>
      <c r="NVR175" s="4"/>
      <c r="NVS175" s="4"/>
      <c r="NVT175" s="192"/>
      <c r="NVU175" s="70"/>
      <c r="NVV175" s="87"/>
      <c r="NVW175" s="238"/>
      <c r="NVX175" s="126"/>
      <c r="NVY175" s="84"/>
      <c r="NVZ175" s="4"/>
      <c r="NWA175" s="4"/>
      <c r="NWB175" s="4"/>
      <c r="NWC175" s="4"/>
      <c r="NWD175" s="192"/>
      <c r="NWE175" s="70"/>
      <c r="NWF175" s="87"/>
      <c r="NWG175" s="238"/>
      <c r="NWH175" s="126"/>
      <c r="NWI175" s="84"/>
      <c r="NWJ175" s="4"/>
      <c r="NWK175" s="4"/>
      <c r="NWL175" s="4"/>
      <c r="NWM175" s="4"/>
      <c r="NWN175" s="192"/>
      <c r="NWO175" s="70"/>
      <c r="NWP175" s="87"/>
      <c r="NWQ175" s="238"/>
      <c r="NWR175" s="126"/>
      <c r="NWS175" s="84"/>
      <c r="NWT175" s="4"/>
      <c r="NWU175" s="4"/>
      <c r="NWV175" s="4"/>
      <c r="NWW175" s="4"/>
      <c r="NWX175" s="192"/>
      <c r="NWY175" s="70"/>
      <c r="NWZ175" s="87"/>
      <c r="NXA175" s="238"/>
      <c r="NXB175" s="126"/>
      <c r="NXC175" s="84"/>
      <c r="NXD175" s="4"/>
      <c r="NXE175" s="4"/>
      <c r="NXF175" s="4"/>
      <c r="NXG175" s="4"/>
      <c r="NXH175" s="192"/>
      <c r="NXI175" s="70"/>
      <c r="NXJ175" s="87"/>
      <c r="NXK175" s="238"/>
      <c r="NXL175" s="126"/>
      <c r="NXM175" s="84"/>
      <c r="NXN175" s="4"/>
      <c r="NXO175" s="4"/>
      <c r="NXP175" s="4"/>
      <c r="NXQ175" s="4"/>
      <c r="NXR175" s="192"/>
      <c r="NXS175" s="70"/>
      <c r="NXT175" s="87"/>
      <c r="NXU175" s="238"/>
      <c r="NXV175" s="126"/>
      <c r="NXW175" s="84"/>
      <c r="NXX175" s="4"/>
      <c r="NXY175" s="4"/>
      <c r="NXZ175" s="4"/>
      <c r="NYA175" s="4"/>
      <c r="NYB175" s="192"/>
      <c r="NYC175" s="70"/>
      <c r="NYD175" s="87"/>
      <c r="NYE175" s="238"/>
      <c r="NYF175" s="126"/>
      <c r="NYG175" s="84"/>
      <c r="NYH175" s="4"/>
      <c r="NYI175" s="4"/>
      <c r="NYJ175" s="4"/>
      <c r="NYK175" s="4"/>
      <c r="NYL175" s="192"/>
      <c r="NYM175" s="70"/>
      <c r="NYN175" s="87"/>
      <c r="NYO175" s="238"/>
      <c r="NYP175" s="126"/>
      <c r="NYQ175" s="84"/>
      <c r="NYR175" s="4"/>
      <c r="NYS175" s="4"/>
      <c r="NYT175" s="4"/>
      <c r="NYU175" s="4"/>
      <c r="NYV175" s="192"/>
      <c r="NYW175" s="70"/>
      <c r="NYX175" s="87"/>
      <c r="NYY175" s="238"/>
      <c r="NYZ175" s="126"/>
      <c r="NZA175" s="84"/>
      <c r="NZB175" s="4"/>
      <c r="NZC175" s="4"/>
      <c r="NZD175" s="4"/>
      <c r="NZE175" s="4"/>
      <c r="NZF175" s="192"/>
      <c r="NZG175" s="70"/>
      <c r="NZH175" s="87"/>
      <c r="NZI175" s="238"/>
      <c r="NZJ175" s="126"/>
      <c r="NZK175" s="84"/>
      <c r="NZL175" s="4"/>
      <c r="NZM175" s="4"/>
      <c r="NZN175" s="4"/>
      <c r="NZO175" s="4"/>
      <c r="NZP175" s="192"/>
      <c r="NZQ175" s="70"/>
      <c r="NZR175" s="87"/>
      <c r="NZS175" s="238"/>
      <c r="NZT175" s="126"/>
      <c r="NZU175" s="84"/>
      <c r="NZV175" s="4"/>
      <c r="NZW175" s="4"/>
      <c r="NZX175" s="4"/>
      <c r="NZY175" s="4"/>
      <c r="NZZ175" s="192"/>
      <c r="OAA175" s="70"/>
      <c r="OAB175" s="87"/>
      <c r="OAC175" s="238"/>
      <c r="OAD175" s="126"/>
      <c r="OAE175" s="84"/>
      <c r="OAF175" s="4"/>
      <c r="OAG175" s="4"/>
      <c r="OAH175" s="4"/>
      <c r="OAI175" s="4"/>
      <c r="OAJ175" s="192"/>
      <c r="OAK175" s="70"/>
      <c r="OAL175" s="87"/>
      <c r="OAM175" s="238"/>
      <c r="OAN175" s="126"/>
      <c r="OAO175" s="84"/>
      <c r="OAP175" s="4"/>
      <c r="OAQ175" s="4"/>
      <c r="OAR175" s="4"/>
      <c r="OAS175" s="4"/>
      <c r="OAT175" s="192"/>
      <c r="OAU175" s="70"/>
      <c r="OAV175" s="87"/>
      <c r="OAW175" s="238"/>
      <c r="OAX175" s="126"/>
      <c r="OAY175" s="84"/>
      <c r="OAZ175" s="4"/>
      <c r="OBA175" s="4"/>
      <c r="OBB175" s="4"/>
      <c r="OBC175" s="4"/>
      <c r="OBD175" s="192"/>
      <c r="OBE175" s="70"/>
      <c r="OBF175" s="87"/>
      <c r="OBG175" s="238"/>
      <c r="OBH175" s="126"/>
      <c r="OBI175" s="84"/>
      <c r="OBJ175" s="4"/>
      <c r="OBK175" s="4"/>
      <c r="OBL175" s="4"/>
      <c r="OBM175" s="4"/>
      <c r="OBN175" s="192"/>
      <c r="OBO175" s="70"/>
      <c r="OBP175" s="87"/>
      <c r="OBQ175" s="238"/>
      <c r="OBR175" s="126"/>
      <c r="OBS175" s="84"/>
      <c r="OBT175" s="4"/>
      <c r="OBU175" s="4"/>
      <c r="OBV175" s="4"/>
      <c r="OBW175" s="4"/>
      <c r="OBX175" s="192"/>
      <c r="OBY175" s="70"/>
      <c r="OBZ175" s="87"/>
      <c r="OCA175" s="238"/>
      <c r="OCB175" s="126"/>
      <c r="OCC175" s="84"/>
      <c r="OCD175" s="4"/>
      <c r="OCE175" s="4"/>
      <c r="OCF175" s="4"/>
      <c r="OCG175" s="4"/>
      <c r="OCH175" s="192"/>
      <c r="OCI175" s="70"/>
      <c r="OCJ175" s="87"/>
      <c r="OCK175" s="238"/>
      <c r="OCL175" s="126"/>
      <c r="OCM175" s="84"/>
      <c r="OCN175" s="4"/>
      <c r="OCO175" s="4"/>
      <c r="OCP175" s="4"/>
      <c r="OCQ175" s="4"/>
      <c r="OCR175" s="192"/>
      <c r="OCS175" s="70"/>
      <c r="OCT175" s="87"/>
      <c r="OCU175" s="238"/>
      <c r="OCV175" s="126"/>
      <c r="OCW175" s="84"/>
      <c r="OCX175" s="4"/>
      <c r="OCY175" s="4"/>
      <c r="OCZ175" s="4"/>
      <c r="ODA175" s="4"/>
      <c r="ODB175" s="192"/>
      <c r="ODC175" s="70"/>
      <c r="ODD175" s="87"/>
      <c r="ODE175" s="238"/>
      <c r="ODF175" s="126"/>
      <c r="ODG175" s="84"/>
      <c r="ODH175" s="4"/>
      <c r="ODI175" s="4"/>
      <c r="ODJ175" s="4"/>
      <c r="ODK175" s="4"/>
      <c r="ODL175" s="192"/>
      <c r="ODM175" s="70"/>
      <c r="ODN175" s="87"/>
      <c r="ODO175" s="238"/>
      <c r="ODP175" s="126"/>
      <c r="ODQ175" s="84"/>
      <c r="ODR175" s="4"/>
      <c r="ODS175" s="4"/>
      <c r="ODT175" s="4"/>
      <c r="ODU175" s="4"/>
      <c r="ODV175" s="192"/>
      <c r="ODW175" s="70"/>
      <c r="ODX175" s="87"/>
      <c r="ODY175" s="238"/>
      <c r="ODZ175" s="126"/>
      <c r="OEA175" s="84"/>
      <c r="OEB175" s="4"/>
      <c r="OEC175" s="4"/>
      <c r="OED175" s="4"/>
      <c r="OEE175" s="4"/>
      <c r="OEF175" s="192"/>
      <c r="OEG175" s="70"/>
      <c r="OEH175" s="87"/>
      <c r="OEI175" s="238"/>
      <c r="OEJ175" s="126"/>
      <c r="OEK175" s="84"/>
      <c r="OEL175" s="4"/>
      <c r="OEM175" s="4"/>
      <c r="OEN175" s="4"/>
      <c r="OEO175" s="4"/>
      <c r="OEP175" s="192"/>
      <c r="OEQ175" s="70"/>
      <c r="OER175" s="87"/>
      <c r="OES175" s="238"/>
      <c r="OET175" s="126"/>
      <c r="OEU175" s="84"/>
      <c r="OEV175" s="4"/>
      <c r="OEW175" s="4"/>
      <c r="OEX175" s="4"/>
      <c r="OEY175" s="4"/>
      <c r="OEZ175" s="192"/>
      <c r="OFA175" s="70"/>
      <c r="OFB175" s="87"/>
      <c r="OFC175" s="238"/>
      <c r="OFD175" s="126"/>
      <c r="OFE175" s="84"/>
      <c r="OFF175" s="4"/>
      <c r="OFG175" s="4"/>
      <c r="OFH175" s="4"/>
      <c r="OFI175" s="4"/>
      <c r="OFJ175" s="192"/>
      <c r="OFK175" s="70"/>
      <c r="OFL175" s="87"/>
      <c r="OFM175" s="238"/>
      <c r="OFN175" s="126"/>
      <c r="OFO175" s="84"/>
      <c r="OFP175" s="4"/>
      <c r="OFQ175" s="4"/>
      <c r="OFR175" s="4"/>
      <c r="OFS175" s="4"/>
      <c r="OFT175" s="192"/>
      <c r="OFU175" s="70"/>
      <c r="OFV175" s="87"/>
      <c r="OFW175" s="238"/>
      <c r="OFX175" s="126"/>
      <c r="OFY175" s="84"/>
      <c r="OFZ175" s="4"/>
      <c r="OGA175" s="4"/>
      <c r="OGB175" s="4"/>
      <c r="OGC175" s="4"/>
      <c r="OGD175" s="192"/>
      <c r="OGE175" s="70"/>
      <c r="OGF175" s="87"/>
      <c r="OGG175" s="238"/>
      <c r="OGH175" s="126"/>
      <c r="OGI175" s="84"/>
      <c r="OGJ175" s="4"/>
      <c r="OGK175" s="4"/>
      <c r="OGL175" s="4"/>
      <c r="OGM175" s="4"/>
      <c r="OGN175" s="192"/>
      <c r="OGO175" s="70"/>
      <c r="OGP175" s="87"/>
      <c r="OGQ175" s="238"/>
      <c r="OGR175" s="126"/>
      <c r="OGS175" s="84"/>
      <c r="OGT175" s="4"/>
      <c r="OGU175" s="4"/>
      <c r="OGV175" s="4"/>
      <c r="OGW175" s="4"/>
      <c r="OGX175" s="192"/>
      <c r="OGY175" s="70"/>
      <c r="OGZ175" s="87"/>
      <c r="OHA175" s="238"/>
      <c r="OHB175" s="126"/>
      <c r="OHC175" s="84"/>
      <c r="OHD175" s="4"/>
      <c r="OHE175" s="4"/>
      <c r="OHF175" s="4"/>
      <c r="OHG175" s="4"/>
      <c r="OHH175" s="192"/>
      <c r="OHI175" s="70"/>
      <c r="OHJ175" s="87"/>
      <c r="OHK175" s="238"/>
      <c r="OHL175" s="126"/>
      <c r="OHM175" s="84"/>
      <c r="OHN175" s="4"/>
      <c r="OHO175" s="4"/>
      <c r="OHP175" s="4"/>
      <c r="OHQ175" s="4"/>
      <c r="OHR175" s="192"/>
      <c r="OHS175" s="70"/>
      <c r="OHT175" s="87"/>
      <c r="OHU175" s="238"/>
      <c r="OHV175" s="126"/>
      <c r="OHW175" s="84"/>
      <c r="OHX175" s="4"/>
      <c r="OHY175" s="4"/>
      <c r="OHZ175" s="4"/>
      <c r="OIA175" s="4"/>
      <c r="OIB175" s="192"/>
      <c r="OIC175" s="70"/>
      <c r="OID175" s="87"/>
      <c r="OIE175" s="238"/>
      <c r="OIF175" s="126"/>
      <c r="OIG175" s="84"/>
      <c r="OIH175" s="4"/>
      <c r="OII175" s="4"/>
      <c r="OIJ175" s="4"/>
      <c r="OIK175" s="4"/>
      <c r="OIL175" s="192"/>
      <c r="OIM175" s="70"/>
      <c r="OIN175" s="87"/>
      <c r="OIO175" s="238"/>
      <c r="OIP175" s="126"/>
      <c r="OIQ175" s="84"/>
      <c r="OIR175" s="4"/>
      <c r="OIS175" s="4"/>
      <c r="OIT175" s="4"/>
      <c r="OIU175" s="4"/>
      <c r="OIV175" s="192"/>
      <c r="OIW175" s="70"/>
      <c r="OIX175" s="87"/>
      <c r="OIY175" s="238"/>
      <c r="OIZ175" s="126"/>
      <c r="OJA175" s="84"/>
      <c r="OJB175" s="4"/>
      <c r="OJC175" s="4"/>
      <c r="OJD175" s="4"/>
      <c r="OJE175" s="4"/>
      <c r="OJF175" s="192"/>
      <c r="OJG175" s="70"/>
      <c r="OJH175" s="87"/>
      <c r="OJI175" s="238"/>
      <c r="OJJ175" s="126"/>
      <c r="OJK175" s="84"/>
      <c r="OJL175" s="4"/>
      <c r="OJM175" s="4"/>
      <c r="OJN175" s="4"/>
      <c r="OJO175" s="4"/>
      <c r="OJP175" s="192"/>
      <c r="OJQ175" s="70"/>
      <c r="OJR175" s="87"/>
      <c r="OJS175" s="238"/>
      <c r="OJT175" s="126"/>
      <c r="OJU175" s="84"/>
      <c r="OJV175" s="4"/>
      <c r="OJW175" s="4"/>
      <c r="OJX175" s="4"/>
      <c r="OJY175" s="4"/>
      <c r="OJZ175" s="192"/>
      <c r="OKA175" s="70"/>
      <c r="OKB175" s="87"/>
      <c r="OKC175" s="238"/>
      <c r="OKD175" s="126"/>
      <c r="OKE175" s="84"/>
      <c r="OKF175" s="4"/>
      <c r="OKG175" s="4"/>
      <c r="OKH175" s="4"/>
      <c r="OKI175" s="4"/>
      <c r="OKJ175" s="192"/>
      <c r="OKK175" s="70"/>
      <c r="OKL175" s="87"/>
      <c r="OKM175" s="238"/>
      <c r="OKN175" s="126"/>
      <c r="OKO175" s="84"/>
      <c r="OKP175" s="4"/>
      <c r="OKQ175" s="4"/>
      <c r="OKR175" s="4"/>
      <c r="OKS175" s="4"/>
      <c r="OKT175" s="192"/>
      <c r="OKU175" s="70"/>
      <c r="OKV175" s="87"/>
      <c r="OKW175" s="238"/>
      <c r="OKX175" s="126"/>
      <c r="OKY175" s="84"/>
      <c r="OKZ175" s="4"/>
      <c r="OLA175" s="4"/>
      <c r="OLB175" s="4"/>
      <c r="OLC175" s="4"/>
      <c r="OLD175" s="192"/>
      <c r="OLE175" s="70"/>
      <c r="OLF175" s="87"/>
      <c r="OLG175" s="238"/>
      <c r="OLH175" s="126"/>
      <c r="OLI175" s="84"/>
      <c r="OLJ175" s="4"/>
      <c r="OLK175" s="4"/>
      <c r="OLL175" s="4"/>
      <c r="OLM175" s="4"/>
      <c r="OLN175" s="192"/>
      <c r="OLO175" s="70"/>
      <c r="OLP175" s="87"/>
      <c r="OLQ175" s="238"/>
      <c r="OLR175" s="126"/>
      <c r="OLS175" s="84"/>
      <c r="OLT175" s="4"/>
      <c r="OLU175" s="4"/>
      <c r="OLV175" s="4"/>
      <c r="OLW175" s="4"/>
      <c r="OLX175" s="192"/>
      <c r="OLY175" s="70"/>
      <c r="OLZ175" s="87"/>
      <c r="OMA175" s="238"/>
      <c r="OMB175" s="126"/>
      <c r="OMC175" s="84"/>
      <c r="OMD175" s="4"/>
      <c r="OME175" s="4"/>
      <c r="OMF175" s="4"/>
      <c r="OMG175" s="4"/>
      <c r="OMH175" s="192"/>
      <c r="OMI175" s="70"/>
      <c r="OMJ175" s="87"/>
      <c r="OMK175" s="238"/>
      <c r="OML175" s="126"/>
      <c r="OMM175" s="84"/>
      <c r="OMN175" s="4"/>
      <c r="OMO175" s="4"/>
      <c r="OMP175" s="4"/>
      <c r="OMQ175" s="4"/>
      <c r="OMR175" s="192"/>
      <c r="OMS175" s="70"/>
      <c r="OMT175" s="87"/>
      <c r="OMU175" s="238"/>
      <c r="OMV175" s="126"/>
      <c r="OMW175" s="84"/>
      <c r="OMX175" s="4"/>
      <c r="OMY175" s="4"/>
      <c r="OMZ175" s="4"/>
      <c r="ONA175" s="4"/>
      <c r="ONB175" s="192"/>
      <c r="ONC175" s="70"/>
      <c r="OND175" s="87"/>
      <c r="ONE175" s="238"/>
      <c r="ONF175" s="126"/>
      <c r="ONG175" s="84"/>
      <c r="ONH175" s="4"/>
      <c r="ONI175" s="4"/>
      <c r="ONJ175" s="4"/>
      <c r="ONK175" s="4"/>
      <c r="ONL175" s="192"/>
      <c r="ONM175" s="70"/>
      <c r="ONN175" s="87"/>
      <c r="ONO175" s="238"/>
      <c r="ONP175" s="126"/>
      <c r="ONQ175" s="84"/>
      <c r="ONR175" s="4"/>
      <c r="ONS175" s="4"/>
      <c r="ONT175" s="4"/>
      <c r="ONU175" s="4"/>
      <c r="ONV175" s="192"/>
      <c r="ONW175" s="70"/>
      <c r="ONX175" s="87"/>
      <c r="ONY175" s="238"/>
      <c r="ONZ175" s="126"/>
      <c r="OOA175" s="84"/>
      <c r="OOB175" s="4"/>
      <c r="OOC175" s="4"/>
      <c r="OOD175" s="4"/>
      <c r="OOE175" s="4"/>
      <c r="OOF175" s="192"/>
      <c r="OOG175" s="70"/>
      <c r="OOH175" s="87"/>
      <c r="OOI175" s="238"/>
      <c r="OOJ175" s="126"/>
      <c r="OOK175" s="84"/>
      <c r="OOL175" s="4"/>
      <c r="OOM175" s="4"/>
      <c r="OON175" s="4"/>
      <c r="OOO175" s="4"/>
      <c r="OOP175" s="192"/>
      <c r="OOQ175" s="70"/>
      <c r="OOR175" s="87"/>
      <c r="OOS175" s="238"/>
      <c r="OOT175" s="126"/>
      <c r="OOU175" s="84"/>
      <c r="OOV175" s="4"/>
      <c r="OOW175" s="4"/>
      <c r="OOX175" s="4"/>
      <c r="OOY175" s="4"/>
      <c r="OOZ175" s="192"/>
      <c r="OPA175" s="70"/>
      <c r="OPB175" s="87"/>
      <c r="OPC175" s="238"/>
      <c r="OPD175" s="126"/>
      <c r="OPE175" s="84"/>
      <c r="OPF175" s="4"/>
      <c r="OPG175" s="4"/>
      <c r="OPH175" s="4"/>
      <c r="OPI175" s="4"/>
      <c r="OPJ175" s="192"/>
      <c r="OPK175" s="70"/>
      <c r="OPL175" s="87"/>
      <c r="OPM175" s="238"/>
      <c r="OPN175" s="126"/>
      <c r="OPO175" s="84"/>
      <c r="OPP175" s="4"/>
      <c r="OPQ175" s="4"/>
      <c r="OPR175" s="4"/>
      <c r="OPS175" s="4"/>
      <c r="OPT175" s="192"/>
      <c r="OPU175" s="70"/>
      <c r="OPV175" s="87"/>
      <c r="OPW175" s="238"/>
      <c r="OPX175" s="126"/>
      <c r="OPY175" s="84"/>
      <c r="OPZ175" s="4"/>
      <c r="OQA175" s="4"/>
      <c r="OQB175" s="4"/>
      <c r="OQC175" s="4"/>
      <c r="OQD175" s="192"/>
      <c r="OQE175" s="70"/>
      <c r="OQF175" s="87"/>
      <c r="OQG175" s="238"/>
      <c r="OQH175" s="126"/>
      <c r="OQI175" s="84"/>
      <c r="OQJ175" s="4"/>
      <c r="OQK175" s="4"/>
      <c r="OQL175" s="4"/>
      <c r="OQM175" s="4"/>
      <c r="OQN175" s="192"/>
      <c r="OQO175" s="70"/>
      <c r="OQP175" s="87"/>
      <c r="OQQ175" s="238"/>
      <c r="OQR175" s="126"/>
      <c r="OQS175" s="84"/>
      <c r="OQT175" s="4"/>
      <c r="OQU175" s="4"/>
      <c r="OQV175" s="4"/>
      <c r="OQW175" s="4"/>
      <c r="OQX175" s="192"/>
      <c r="OQY175" s="70"/>
      <c r="OQZ175" s="87"/>
      <c r="ORA175" s="238"/>
      <c r="ORB175" s="126"/>
      <c r="ORC175" s="84"/>
      <c r="ORD175" s="4"/>
      <c r="ORE175" s="4"/>
      <c r="ORF175" s="4"/>
      <c r="ORG175" s="4"/>
      <c r="ORH175" s="192"/>
      <c r="ORI175" s="70"/>
      <c r="ORJ175" s="87"/>
      <c r="ORK175" s="238"/>
      <c r="ORL175" s="126"/>
      <c r="ORM175" s="84"/>
      <c r="ORN175" s="4"/>
      <c r="ORO175" s="4"/>
      <c r="ORP175" s="4"/>
      <c r="ORQ175" s="4"/>
      <c r="ORR175" s="192"/>
      <c r="ORS175" s="70"/>
      <c r="ORT175" s="87"/>
      <c r="ORU175" s="238"/>
      <c r="ORV175" s="126"/>
      <c r="ORW175" s="84"/>
      <c r="ORX175" s="4"/>
      <c r="ORY175" s="4"/>
      <c r="ORZ175" s="4"/>
      <c r="OSA175" s="4"/>
      <c r="OSB175" s="192"/>
      <c r="OSC175" s="70"/>
      <c r="OSD175" s="87"/>
      <c r="OSE175" s="238"/>
      <c r="OSF175" s="126"/>
      <c r="OSG175" s="84"/>
      <c r="OSH175" s="4"/>
      <c r="OSI175" s="4"/>
      <c r="OSJ175" s="4"/>
      <c r="OSK175" s="4"/>
      <c r="OSL175" s="192"/>
      <c r="OSM175" s="70"/>
      <c r="OSN175" s="87"/>
      <c r="OSO175" s="238"/>
      <c r="OSP175" s="126"/>
      <c r="OSQ175" s="84"/>
      <c r="OSR175" s="4"/>
      <c r="OSS175" s="4"/>
      <c r="OST175" s="4"/>
      <c r="OSU175" s="4"/>
      <c r="OSV175" s="192"/>
      <c r="OSW175" s="70"/>
      <c r="OSX175" s="87"/>
      <c r="OSY175" s="238"/>
      <c r="OSZ175" s="126"/>
      <c r="OTA175" s="84"/>
      <c r="OTB175" s="4"/>
      <c r="OTC175" s="4"/>
      <c r="OTD175" s="4"/>
      <c r="OTE175" s="4"/>
      <c r="OTF175" s="192"/>
      <c r="OTG175" s="70"/>
      <c r="OTH175" s="87"/>
      <c r="OTI175" s="238"/>
      <c r="OTJ175" s="126"/>
      <c r="OTK175" s="84"/>
      <c r="OTL175" s="4"/>
      <c r="OTM175" s="4"/>
      <c r="OTN175" s="4"/>
      <c r="OTO175" s="4"/>
      <c r="OTP175" s="192"/>
      <c r="OTQ175" s="70"/>
      <c r="OTR175" s="87"/>
      <c r="OTS175" s="238"/>
      <c r="OTT175" s="126"/>
      <c r="OTU175" s="84"/>
      <c r="OTV175" s="4"/>
      <c r="OTW175" s="4"/>
      <c r="OTX175" s="4"/>
      <c r="OTY175" s="4"/>
      <c r="OTZ175" s="192"/>
      <c r="OUA175" s="70"/>
      <c r="OUB175" s="87"/>
      <c r="OUC175" s="238"/>
      <c r="OUD175" s="126"/>
      <c r="OUE175" s="84"/>
      <c r="OUF175" s="4"/>
      <c r="OUG175" s="4"/>
      <c r="OUH175" s="4"/>
      <c r="OUI175" s="4"/>
      <c r="OUJ175" s="192"/>
      <c r="OUK175" s="70"/>
      <c r="OUL175" s="87"/>
      <c r="OUM175" s="238"/>
      <c r="OUN175" s="126"/>
      <c r="OUO175" s="84"/>
      <c r="OUP175" s="4"/>
      <c r="OUQ175" s="4"/>
      <c r="OUR175" s="4"/>
      <c r="OUS175" s="4"/>
      <c r="OUT175" s="192"/>
      <c r="OUU175" s="70"/>
      <c r="OUV175" s="87"/>
      <c r="OUW175" s="238"/>
      <c r="OUX175" s="126"/>
      <c r="OUY175" s="84"/>
      <c r="OUZ175" s="4"/>
      <c r="OVA175" s="4"/>
      <c r="OVB175" s="4"/>
      <c r="OVC175" s="4"/>
      <c r="OVD175" s="192"/>
      <c r="OVE175" s="70"/>
      <c r="OVF175" s="87"/>
      <c r="OVG175" s="238"/>
      <c r="OVH175" s="126"/>
      <c r="OVI175" s="84"/>
      <c r="OVJ175" s="4"/>
      <c r="OVK175" s="4"/>
      <c r="OVL175" s="4"/>
      <c r="OVM175" s="4"/>
      <c r="OVN175" s="192"/>
      <c r="OVO175" s="70"/>
      <c r="OVP175" s="87"/>
      <c r="OVQ175" s="238"/>
      <c r="OVR175" s="126"/>
      <c r="OVS175" s="84"/>
      <c r="OVT175" s="4"/>
      <c r="OVU175" s="4"/>
      <c r="OVV175" s="4"/>
      <c r="OVW175" s="4"/>
      <c r="OVX175" s="192"/>
      <c r="OVY175" s="70"/>
      <c r="OVZ175" s="87"/>
      <c r="OWA175" s="238"/>
      <c r="OWB175" s="126"/>
      <c r="OWC175" s="84"/>
      <c r="OWD175" s="4"/>
      <c r="OWE175" s="4"/>
      <c r="OWF175" s="4"/>
      <c r="OWG175" s="4"/>
      <c r="OWH175" s="192"/>
      <c r="OWI175" s="70"/>
      <c r="OWJ175" s="87"/>
      <c r="OWK175" s="238"/>
      <c r="OWL175" s="126"/>
      <c r="OWM175" s="84"/>
      <c r="OWN175" s="4"/>
      <c r="OWO175" s="4"/>
      <c r="OWP175" s="4"/>
      <c r="OWQ175" s="4"/>
      <c r="OWR175" s="192"/>
      <c r="OWS175" s="70"/>
      <c r="OWT175" s="87"/>
      <c r="OWU175" s="238"/>
      <c r="OWV175" s="126"/>
      <c r="OWW175" s="84"/>
      <c r="OWX175" s="4"/>
      <c r="OWY175" s="4"/>
      <c r="OWZ175" s="4"/>
      <c r="OXA175" s="4"/>
      <c r="OXB175" s="192"/>
      <c r="OXC175" s="70"/>
      <c r="OXD175" s="87"/>
      <c r="OXE175" s="238"/>
      <c r="OXF175" s="126"/>
      <c r="OXG175" s="84"/>
      <c r="OXH175" s="4"/>
      <c r="OXI175" s="4"/>
      <c r="OXJ175" s="4"/>
      <c r="OXK175" s="4"/>
      <c r="OXL175" s="192"/>
      <c r="OXM175" s="70"/>
      <c r="OXN175" s="87"/>
      <c r="OXO175" s="238"/>
      <c r="OXP175" s="126"/>
      <c r="OXQ175" s="84"/>
      <c r="OXR175" s="4"/>
      <c r="OXS175" s="4"/>
      <c r="OXT175" s="4"/>
      <c r="OXU175" s="4"/>
      <c r="OXV175" s="192"/>
      <c r="OXW175" s="70"/>
      <c r="OXX175" s="87"/>
      <c r="OXY175" s="238"/>
      <c r="OXZ175" s="126"/>
      <c r="OYA175" s="84"/>
      <c r="OYB175" s="4"/>
      <c r="OYC175" s="4"/>
      <c r="OYD175" s="4"/>
      <c r="OYE175" s="4"/>
      <c r="OYF175" s="192"/>
      <c r="OYG175" s="70"/>
      <c r="OYH175" s="87"/>
      <c r="OYI175" s="238"/>
      <c r="OYJ175" s="126"/>
      <c r="OYK175" s="84"/>
      <c r="OYL175" s="4"/>
      <c r="OYM175" s="4"/>
      <c r="OYN175" s="4"/>
      <c r="OYO175" s="4"/>
      <c r="OYP175" s="192"/>
      <c r="OYQ175" s="70"/>
      <c r="OYR175" s="87"/>
      <c r="OYS175" s="238"/>
      <c r="OYT175" s="126"/>
      <c r="OYU175" s="84"/>
      <c r="OYV175" s="4"/>
      <c r="OYW175" s="4"/>
      <c r="OYX175" s="4"/>
      <c r="OYY175" s="4"/>
      <c r="OYZ175" s="192"/>
      <c r="OZA175" s="70"/>
      <c r="OZB175" s="87"/>
      <c r="OZC175" s="238"/>
      <c r="OZD175" s="126"/>
      <c r="OZE175" s="84"/>
      <c r="OZF175" s="4"/>
      <c r="OZG175" s="4"/>
      <c r="OZH175" s="4"/>
      <c r="OZI175" s="4"/>
      <c r="OZJ175" s="192"/>
      <c r="OZK175" s="70"/>
      <c r="OZL175" s="87"/>
      <c r="OZM175" s="238"/>
      <c r="OZN175" s="126"/>
      <c r="OZO175" s="84"/>
      <c r="OZP175" s="4"/>
      <c r="OZQ175" s="4"/>
      <c r="OZR175" s="4"/>
      <c r="OZS175" s="4"/>
      <c r="OZT175" s="192"/>
      <c r="OZU175" s="70"/>
      <c r="OZV175" s="87"/>
      <c r="OZW175" s="238"/>
      <c r="OZX175" s="126"/>
      <c r="OZY175" s="84"/>
      <c r="OZZ175" s="4"/>
      <c r="PAA175" s="4"/>
      <c r="PAB175" s="4"/>
      <c r="PAC175" s="4"/>
      <c r="PAD175" s="192"/>
      <c r="PAE175" s="70"/>
      <c r="PAF175" s="87"/>
      <c r="PAG175" s="238"/>
      <c r="PAH175" s="126"/>
      <c r="PAI175" s="84"/>
      <c r="PAJ175" s="4"/>
      <c r="PAK175" s="4"/>
      <c r="PAL175" s="4"/>
      <c r="PAM175" s="4"/>
      <c r="PAN175" s="192"/>
      <c r="PAO175" s="70"/>
      <c r="PAP175" s="87"/>
      <c r="PAQ175" s="238"/>
      <c r="PAR175" s="126"/>
      <c r="PAS175" s="84"/>
      <c r="PAT175" s="4"/>
      <c r="PAU175" s="4"/>
      <c r="PAV175" s="4"/>
      <c r="PAW175" s="4"/>
      <c r="PAX175" s="192"/>
      <c r="PAY175" s="70"/>
      <c r="PAZ175" s="87"/>
      <c r="PBA175" s="238"/>
      <c r="PBB175" s="126"/>
      <c r="PBC175" s="84"/>
      <c r="PBD175" s="4"/>
      <c r="PBE175" s="4"/>
      <c r="PBF175" s="4"/>
      <c r="PBG175" s="4"/>
      <c r="PBH175" s="192"/>
      <c r="PBI175" s="70"/>
      <c r="PBJ175" s="87"/>
      <c r="PBK175" s="238"/>
      <c r="PBL175" s="126"/>
      <c r="PBM175" s="84"/>
      <c r="PBN175" s="4"/>
      <c r="PBO175" s="4"/>
      <c r="PBP175" s="4"/>
      <c r="PBQ175" s="4"/>
      <c r="PBR175" s="192"/>
      <c r="PBS175" s="70"/>
      <c r="PBT175" s="87"/>
      <c r="PBU175" s="238"/>
      <c r="PBV175" s="126"/>
      <c r="PBW175" s="84"/>
      <c r="PBX175" s="4"/>
      <c r="PBY175" s="4"/>
      <c r="PBZ175" s="4"/>
      <c r="PCA175" s="4"/>
      <c r="PCB175" s="192"/>
      <c r="PCC175" s="70"/>
      <c r="PCD175" s="87"/>
      <c r="PCE175" s="238"/>
      <c r="PCF175" s="126"/>
      <c r="PCG175" s="84"/>
      <c r="PCH175" s="4"/>
      <c r="PCI175" s="4"/>
      <c r="PCJ175" s="4"/>
      <c r="PCK175" s="4"/>
      <c r="PCL175" s="192"/>
      <c r="PCM175" s="70"/>
      <c r="PCN175" s="87"/>
      <c r="PCO175" s="238"/>
      <c r="PCP175" s="126"/>
      <c r="PCQ175" s="84"/>
      <c r="PCR175" s="4"/>
      <c r="PCS175" s="4"/>
      <c r="PCT175" s="4"/>
      <c r="PCU175" s="4"/>
      <c r="PCV175" s="192"/>
      <c r="PCW175" s="70"/>
      <c r="PCX175" s="87"/>
      <c r="PCY175" s="238"/>
      <c r="PCZ175" s="126"/>
      <c r="PDA175" s="84"/>
      <c r="PDB175" s="4"/>
      <c r="PDC175" s="4"/>
      <c r="PDD175" s="4"/>
      <c r="PDE175" s="4"/>
      <c r="PDF175" s="192"/>
      <c r="PDG175" s="70"/>
      <c r="PDH175" s="87"/>
      <c r="PDI175" s="238"/>
      <c r="PDJ175" s="126"/>
      <c r="PDK175" s="84"/>
      <c r="PDL175" s="4"/>
      <c r="PDM175" s="4"/>
      <c r="PDN175" s="4"/>
      <c r="PDO175" s="4"/>
      <c r="PDP175" s="192"/>
      <c r="PDQ175" s="70"/>
      <c r="PDR175" s="87"/>
      <c r="PDS175" s="238"/>
      <c r="PDT175" s="126"/>
      <c r="PDU175" s="84"/>
      <c r="PDV175" s="4"/>
      <c r="PDW175" s="4"/>
      <c r="PDX175" s="4"/>
      <c r="PDY175" s="4"/>
      <c r="PDZ175" s="192"/>
      <c r="PEA175" s="70"/>
      <c r="PEB175" s="87"/>
      <c r="PEC175" s="238"/>
      <c r="PED175" s="126"/>
      <c r="PEE175" s="84"/>
      <c r="PEF175" s="4"/>
      <c r="PEG175" s="4"/>
      <c r="PEH175" s="4"/>
      <c r="PEI175" s="4"/>
      <c r="PEJ175" s="192"/>
      <c r="PEK175" s="70"/>
      <c r="PEL175" s="87"/>
      <c r="PEM175" s="238"/>
      <c r="PEN175" s="126"/>
      <c r="PEO175" s="84"/>
      <c r="PEP175" s="4"/>
      <c r="PEQ175" s="4"/>
      <c r="PER175" s="4"/>
      <c r="PES175" s="4"/>
      <c r="PET175" s="192"/>
      <c r="PEU175" s="70"/>
      <c r="PEV175" s="87"/>
      <c r="PEW175" s="238"/>
      <c r="PEX175" s="126"/>
      <c r="PEY175" s="84"/>
      <c r="PEZ175" s="4"/>
      <c r="PFA175" s="4"/>
      <c r="PFB175" s="4"/>
      <c r="PFC175" s="4"/>
      <c r="PFD175" s="192"/>
      <c r="PFE175" s="70"/>
      <c r="PFF175" s="87"/>
      <c r="PFG175" s="238"/>
      <c r="PFH175" s="126"/>
      <c r="PFI175" s="84"/>
      <c r="PFJ175" s="4"/>
      <c r="PFK175" s="4"/>
      <c r="PFL175" s="4"/>
      <c r="PFM175" s="4"/>
      <c r="PFN175" s="192"/>
      <c r="PFO175" s="70"/>
      <c r="PFP175" s="87"/>
      <c r="PFQ175" s="238"/>
      <c r="PFR175" s="126"/>
      <c r="PFS175" s="84"/>
      <c r="PFT175" s="4"/>
      <c r="PFU175" s="4"/>
      <c r="PFV175" s="4"/>
      <c r="PFW175" s="4"/>
      <c r="PFX175" s="192"/>
      <c r="PFY175" s="70"/>
      <c r="PFZ175" s="87"/>
      <c r="PGA175" s="238"/>
      <c r="PGB175" s="126"/>
      <c r="PGC175" s="84"/>
      <c r="PGD175" s="4"/>
      <c r="PGE175" s="4"/>
      <c r="PGF175" s="4"/>
      <c r="PGG175" s="4"/>
      <c r="PGH175" s="192"/>
      <c r="PGI175" s="70"/>
      <c r="PGJ175" s="87"/>
      <c r="PGK175" s="238"/>
      <c r="PGL175" s="126"/>
      <c r="PGM175" s="84"/>
      <c r="PGN175" s="4"/>
      <c r="PGO175" s="4"/>
      <c r="PGP175" s="4"/>
      <c r="PGQ175" s="4"/>
      <c r="PGR175" s="192"/>
      <c r="PGS175" s="70"/>
      <c r="PGT175" s="87"/>
      <c r="PGU175" s="238"/>
      <c r="PGV175" s="126"/>
      <c r="PGW175" s="84"/>
      <c r="PGX175" s="4"/>
      <c r="PGY175" s="4"/>
      <c r="PGZ175" s="4"/>
      <c r="PHA175" s="4"/>
      <c r="PHB175" s="192"/>
      <c r="PHC175" s="70"/>
      <c r="PHD175" s="87"/>
      <c r="PHE175" s="238"/>
      <c r="PHF175" s="126"/>
      <c r="PHG175" s="84"/>
      <c r="PHH175" s="4"/>
      <c r="PHI175" s="4"/>
      <c r="PHJ175" s="4"/>
      <c r="PHK175" s="4"/>
      <c r="PHL175" s="192"/>
      <c r="PHM175" s="70"/>
      <c r="PHN175" s="87"/>
      <c r="PHO175" s="238"/>
      <c r="PHP175" s="126"/>
      <c r="PHQ175" s="84"/>
      <c r="PHR175" s="4"/>
      <c r="PHS175" s="4"/>
      <c r="PHT175" s="4"/>
      <c r="PHU175" s="4"/>
      <c r="PHV175" s="192"/>
      <c r="PHW175" s="70"/>
      <c r="PHX175" s="87"/>
      <c r="PHY175" s="238"/>
      <c r="PHZ175" s="126"/>
      <c r="PIA175" s="84"/>
      <c r="PIB175" s="4"/>
      <c r="PIC175" s="4"/>
      <c r="PID175" s="4"/>
      <c r="PIE175" s="4"/>
      <c r="PIF175" s="192"/>
      <c r="PIG175" s="70"/>
      <c r="PIH175" s="87"/>
      <c r="PII175" s="238"/>
      <c r="PIJ175" s="126"/>
      <c r="PIK175" s="84"/>
      <c r="PIL175" s="4"/>
      <c r="PIM175" s="4"/>
      <c r="PIN175" s="4"/>
      <c r="PIO175" s="4"/>
      <c r="PIP175" s="192"/>
      <c r="PIQ175" s="70"/>
      <c r="PIR175" s="87"/>
      <c r="PIS175" s="238"/>
      <c r="PIT175" s="126"/>
      <c r="PIU175" s="84"/>
      <c r="PIV175" s="4"/>
      <c r="PIW175" s="4"/>
      <c r="PIX175" s="4"/>
      <c r="PIY175" s="4"/>
      <c r="PIZ175" s="192"/>
      <c r="PJA175" s="70"/>
      <c r="PJB175" s="87"/>
      <c r="PJC175" s="238"/>
      <c r="PJD175" s="126"/>
      <c r="PJE175" s="84"/>
      <c r="PJF175" s="4"/>
      <c r="PJG175" s="4"/>
      <c r="PJH175" s="4"/>
      <c r="PJI175" s="4"/>
      <c r="PJJ175" s="192"/>
      <c r="PJK175" s="70"/>
      <c r="PJL175" s="87"/>
      <c r="PJM175" s="238"/>
      <c r="PJN175" s="126"/>
      <c r="PJO175" s="84"/>
      <c r="PJP175" s="4"/>
      <c r="PJQ175" s="4"/>
      <c r="PJR175" s="4"/>
      <c r="PJS175" s="4"/>
      <c r="PJT175" s="192"/>
      <c r="PJU175" s="70"/>
      <c r="PJV175" s="87"/>
      <c r="PJW175" s="238"/>
      <c r="PJX175" s="126"/>
      <c r="PJY175" s="84"/>
      <c r="PJZ175" s="4"/>
      <c r="PKA175" s="4"/>
      <c r="PKB175" s="4"/>
      <c r="PKC175" s="4"/>
      <c r="PKD175" s="192"/>
      <c r="PKE175" s="70"/>
      <c r="PKF175" s="87"/>
      <c r="PKG175" s="238"/>
      <c r="PKH175" s="126"/>
      <c r="PKI175" s="84"/>
      <c r="PKJ175" s="4"/>
      <c r="PKK175" s="4"/>
      <c r="PKL175" s="4"/>
      <c r="PKM175" s="4"/>
      <c r="PKN175" s="192"/>
      <c r="PKO175" s="70"/>
      <c r="PKP175" s="87"/>
      <c r="PKQ175" s="238"/>
      <c r="PKR175" s="126"/>
      <c r="PKS175" s="84"/>
      <c r="PKT175" s="4"/>
      <c r="PKU175" s="4"/>
      <c r="PKV175" s="4"/>
      <c r="PKW175" s="4"/>
      <c r="PKX175" s="192"/>
      <c r="PKY175" s="70"/>
      <c r="PKZ175" s="87"/>
      <c r="PLA175" s="238"/>
      <c r="PLB175" s="126"/>
      <c r="PLC175" s="84"/>
      <c r="PLD175" s="4"/>
      <c r="PLE175" s="4"/>
      <c r="PLF175" s="4"/>
      <c r="PLG175" s="4"/>
      <c r="PLH175" s="192"/>
      <c r="PLI175" s="70"/>
      <c r="PLJ175" s="87"/>
      <c r="PLK175" s="238"/>
      <c r="PLL175" s="126"/>
      <c r="PLM175" s="84"/>
      <c r="PLN175" s="4"/>
      <c r="PLO175" s="4"/>
      <c r="PLP175" s="4"/>
      <c r="PLQ175" s="4"/>
      <c r="PLR175" s="192"/>
      <c r="PLS175" s="70"/>
      <c r="PLT175" s="87"/>
      <c r="PLU175" s="238"/>
      <c r="PLV175" s="126"/>
      <c r="PLW175" s="84"/>
      <c r="PLX175" s="4"/>
      <c r="PLY175" s="4"/>
      <c r="PLZ175" s="4"/>
      <c r="PMA175" s="4"/>
      <c r="PMB175" s="192"/>
      <c r="PMC175" s="70"/>
      <c r="PMD175" s="87"/>
      <c r="PME175" s="238"/>
      <c r="PMF175" s="126"/>
      <c r="PMG175" s="84"/>
      <c r="PMH175" s="4"/>
      <c r="PMI175" s="4"/>
      <c r="PMJ175" s="4"/>
      <c r="PMK175" s="4"/>
      <c r="PML175" s="192"/>
      <c r="PMM175" s="70"/>
      <c r="PMN175" s="87"/>
      <c r="PMO175" s="238"/>
      <c r="PMP175" s="126"/>
      <c r="PMQ175" s="84"/>
      <c r="PMR175" s="4"/>
      <c r="PMS175" s="4"/>
      <c r="PMT175" s="4"/>
      <c r="PMU175" s="4"/>
      <c r="PMV175" s="192"/>
      <c r="PMW175" s="70"/>
      <c r="PMX175" s="87"/>
      <c r="PMY175" s="238"/>
      <c r="PMZ175" s="126"/>
      <c r="PNA175" s="84"/>
      <c r="PNB175" s="4"/>
      <c r="PNC175" s="4"/>
      <c r="PND175" s="4"/>
      <c r="PNE175" s="4"/>
      <c r="PNF175" s="192"/>
      <c r="PNG175" s="70"/>
      <c r="PNH175" s="87"/>
      <c r="PNI175" s="238"/>
      <c r="PNJ175" s="126"/>
      <c r="PNK175" s="84"/>
      <c r="PNL175" s="4"/>
      <c r="PNM175" s="4"/>
      <c r="PNN175" s="4"/>
      <c r="PNO175" s="4"/>
      <c r="PNP175" s="192"/>
      <c r="PNQ175" s="70"/>
      <c r="PNR175" s="87"/>
      <c r="PNS175" s="238"/>
      <c r="PNT175" s="126"/>
      <c r="PNU175" s="84"/>
      <c r="PNV175" s="4"/>
      <c r="PNW175" s="4"/>
      <c r="PNX175" s="4"/>
      <c r="PNY175" s="4"/>
      <c r="PNZ175" s="192"/>
      <c r="POA175" s="70"/>
      <c r="POB175" s="87"/>
      <c r="POC175" s="238"/>
      <c r="POD175" s="126"/>
      <c r="POE175" s="84"/>
      <c r="POF175" s="4"/>
      <c r="POG175" s="4"/>
      <c r="POH175" s="4"/>
      <c r="POI175" s="4"/>
      <c r="POJ175" s="192"/>
      <c r="POK175" s="70"/>
      <c r="POL175" s="87"/>
      <c r="POM175" s="238"/>
      <c r="PON175" s="126"/>
      <c r="POO175" s="84"/>
      <c r="POP175" s="4"/>
      <c r="POQ175" s="4"/>
      <c r="POR175" s="4"/>
      <c r="POS175" s="4"/>
      <c r="POT175" s="192"/>
      <c r="POU175" s="70"/>
      <c r="POV175" s="87"/>
      <c r="POW175" s="238"/>
      <c r="POX175" s="126"/>
      <c r="POY175" s="84"/>
      <c r="POZ175" s="4"/>
      <c r="PPA175" s="4"/>
      <c r="PPB175" s="4"/>
      <c r="PPC175" s="4"/>
      <c r="PPD175" s="192"/>
      <c r="PPE175" s="70"/>
      <c r="PPF175" s="87"/>
      <c r="PPG175" s="238"/>
      <c r="PPH175" s="126"/>
      <c r="PPI175" s="84"/>
      <c r="PPJ175" s="4"/>
      <c r="PPK175" s="4"/>
      <c r="PPL175" s="4"/>
      <c r="PPM175" s="4"/>
      <c r="PPN175" s="192"/>
      <c r="PPO175" s="70"/>
      <c r="PPP175" s="87"/>
      <c r="PPQ175" s="238"/>
      <c r="PPR175" s="126"/>
      <c r="PPS175" s="84"/>
      <c r="PPT175" s="4"/>
      <c r="PPU175" s="4"/>
      <c r="PPV175" s="4"/>
      <c r="PPW175" s="4"/>
      <c r="PPX175" s="192"/>
      <c r="PPY175" s="70"/>
      <c r="PPZ175" s="87"/>
      <c r="PQA175" s="238"/>
      <c r="PQB175" s="126"/>
      <c r="PQC175" s="84"/>
      <c r="PQD175" s="4"/>
      <c r="PQE175" s="4"/>
      <c r="PQF175" s="4"/>
      <c r="PQG175" s="4"/>
      <c r="PQH175" s="192"/>
      <c r="PQI175" s="70"/>
      <c r="PQJ175" s="87"/>
      <c r="PQK175" s="238"/>
      <c r="PQL175" s="126"/>
      <c r="PQM175" s="84"/>
      <c r="PQN175" s="4"/>
      <c r="PQO175" s="4"/>
      <c r="PQP175" s="4"/>
      <c r="PQQ175" s="4"/>
      <c r="PQR175" s="192"/>
      <c r="PQS175" s="70"/>
      <c r="PQT175" s="87"/>
      <c r="PQU175" s="238"/>
      <c r="PQV175" s="126"/>
      <c r="PQW175" s="84"/>
      <c r="PQX175" s="4"/>
      <c r="PQY175" s="4"/>
      <c r="PQZ175" s="4"/>
      <c r="PRA175" s="4"/>
      <c r="PRB175" s="192"/>
      <c r="PRC175" s="70"/>
      <c r="PRD175" s="87"/>
      <c r="PRE175" s="238"/>
      <c r="PRF175" s="126"/>
      <c r="PRG175" s="84"/>
      <c r="PRH175" s="4"/>
      <c r="PRI175" s="4"/>
      <c r="PRJ175" s="4"/>
      <c r="PRK175" s="4"/>
      <c r="PRL175" s="192"/>
      <c r="PRM175" s="70"/>
      <c r="PRN175" s="87"/>
      <c r="PRO175" s="238"/>
      <c r="PRP175" s="126"/>
      <c r="PRQ175" s="84"/>
      <c r="PRR175" s="4"/>
      <c r="PRS175" s="4"/>
      <c r="PRT175" s="4"/>
      <c r="PRU175" s="4"/>
      <c r="PRV175" s="192"/>
      <c r="PRW175" s="70"/>
      <c r="PRX175" s="87"/>
      <c r="PRY175" s="238"/>
      <c r="PRZ175" s="126"/>
      <c r="PSA175" s="84"/>
      <c r="PSB175" s="4"/>
      <c r="PSC175" s="4"/>
      <c r="PSD175" s="4"/>
      <c r="PSE175" s="4"/>
      <c r="PSF175" s="192"/>
      <c r="PSG175" s="70"/>
      <c r="PSH175" s="87"/>
      <c r="PSI175" s="238"/>
      <c r="PSJ175" s="126"/>
      <c r="PSK175" s="84"/>
      <c r="PSL175" s="4"/>
      <c r="PSM175" s="4"/>
      <c r="PSN175" s="4"/>
      <c r="PSO175" s="4"/>
      <c r="PSP175" s="192"/>
      <c r="PSQ175" s="70"/>
      <c r="PSR175" s="87"/>
      <c r="PSS175" s="238"/>
      <c r="PST175" s="126"/>
      <c r="PSU175" s="84"/>
      <c r="PSV175" s="4"/>
      <c r="PSW175" s="4"/>
      <c r="PSX175" s="4"/>
      <c r="PSY175" s="4"/>
      <c r="PSZ175" s="192"/>
      <c r="PTA175" s="70"/>
      <c r="PTB175" s="87"/>
      <c r="PTC175" s="238"/>
      <c r="PTD175" s="126"/>
      <c r="PTE175" s="84"/>
      <c r="PTF175" s="4"/>
      <c r="PTG175" s="4"/>
      <c r="PTH175" s="4"/>
      <c r="PTI175" s="4"/>
      <c r="PTJ175" s="192"/>
      <c r="PTK175" s="70"/>
      <c r="PTL175" s="87"/>
      <c r="PTM175" s="238"/>
      <c r="PTN175" s="126"/>
      <c r="PTO175" s="84"/>
      <c r="PTP175" s="4"/>
      <c r="PTQ175" s="4"/>
      <c r="PTR175" s="4"/>
      <c r="PTS175" s="4"/>
      <c r="PTT175" s="192"/>
      <c r="PTU175" s="70"/>
      <c r="PTV175" s="87"/>
      <c r="PTW175" s="238"/>
      <c r="PTX175" s="126"/>
      <c r="PTY175" s="84"/>
      <c r="PTZ175" s="4"/>
      <c r="PUA175" s="4"/>
      <c r="PUB175" s="4"/>
      <c r="PUC175" s="4"/>
      <c r="PUD175" s="192"/>
      <c r="PUE175" s="70"/>
      <c r="PUF175" s="87"/>
      <c r="PUG175" s="238"/>
      <c r="PUH175" s="126"/>
      <c r="PUI175" s="84"/>
      <c r="PUJ175" s="4"/>
      <c r="PUK175" s="4"/>
      <c r="PUL175" s="4"/>
      <c r="PUM175" s="4"/>
      <c r="PUN175" s="192"/>
      <c r="PUO175" s="70"/>
      <c r="PUP175" s="87"/>
      <c r="PUQ175" s="238"/>
      <c r="PUR175" s="126"/>
      <c r="PUS175" s="84"/>
      <c r="PUT175" s="4"/>
      <c r="PUU175" s="4"/>
      <c r="PUV175" s="4"/>
      <c r="PUW175" s="4"/>
      <c r="PUX175" s="192"/>
      <c r="PUY175" s="70"/>
      <c r="PUZ175" s="87"/>
      <c r="PVA175" s="238"/>
      <c r="PVB175" s="126"/>
      <c r="PVC175" s="84"/>
      <c r="PVD175" s="4"/>
      <c r="PVE175" s="4"/>
      <c r="PVF175" s="4"/>
      <c r="PVG175" s="4"/>
      <c r="PVH175" s="192"/>
      <c r="PVI175" s="70"/>
      <c r="PVJ175" s="87"/>
      <c r="PVK175" s="238"/>
      <c r="PVL175" s="126"/>
      <c r="PVM175" s="84"/>
      <c r="PVN175" s="4"/>
      <c r="PVO175" s="4"/>
      <c r="PVP175" s="4"/>
      <c r="PVQ175" s="4"/>
      <c r="PVR175" s="192"/>
      <c r="PVS175" s="70"/>
      <c r="PVT175" s="87"/>
      <c r="PVU175" s="238"/>
      <c r="PVV175" s="126"/>
      <c r="PVW175" s="84"/>
      <c r="PVX175" s="4"/>
      <c r="PVY175" s="4"/>
      <c r="PVZ175" s="4"/>
      <c r="PWA175" s="4"/>
      <c r="PWB175" s="192"/>
      <c r="PWC175" s="70"/>
      <c r="PWD175" s="87"/>
      <c r="PWE175" s="238"/>
      <c r="PWF175" s="126"/>
      <c r="PWG175" s="84"/>
      <c r="PWH175" s="4"/>
      <c r="PWI175" s="4"/>
      <c r="PWJ175" s="4"/>
      <c r="PWK175" s="4"/>
      <c r="PWL175" s="192"/>
      <c r="PWM175" s="70"/>
      <c r="PWN175" s="87"/>
      <c r="PWO175" s="238"/>
      <c r="PWP175" s="126"/>
      <c r="PWQ175" s="84"/>
      <c r="PWR175" s="4"/>
      <c r="PWS175" s="4"/>
      <c r="PWT175" s="4"/>
      <c r="PWU175" s="4"/>
      <c r="PWV175" s="192"/>
      <c r="PWW175" s="70"/>
      <c r="PWX175" s="87"/>
      <c r="PWY175" s="238"/>
      <c r="PWZ175" s="126"/>
      <c r="PXA175" s="84"/>
      <c r="PXB175" s="4"/>
      <c r="PXC175" s="4"/>
      <c r="PXD175" s="4"/>
      <c r="PXE175" s="4"/>
      <c r="PXF175" s="192"/>
      <c r="PXG175" s="70"/>
      <c r="PXH175" s="87"/>
      <c r="PXI175" s="238"/>
      <c r="PXJ175" s="126"/>
      <c r="PXK175" s="84"/>
      <c r="PXL175" s="4"/>
      <c r="PXM175" s="4"/>
      <c r="PXN175" s="4"/>
      <c r="PXO175" s="4"/>
      <c r="PXP175" s="192"/>
      <c r="PXQ175" s="70"/>
      <c r="PXR175" s="87"/>
      <c r="PXS175" s="238"/>
      <c r="PXT175" s="126"/>
      <c r="PXU175" s="84"/>
      <c r="PXV175" s="4"/>
      <c r="PXW175" s="4"/>
      <c r="PXX175" s="4"/>
      <c r="PXY175" s="4"/>
      <c r="PXZ175" s="192"/>
      <c r="PYA175" s="70"/>
      <c r="PYB175" s="87"/>
      <c r="PYC175" s="238"/>
      <c r="PYD175" s="126"/>
      <c r="PYE175" s="84"/>
      <c r="PYF175" s="4"/>
      <c r="PYG175" s="4"/>
      <c r="PYH175" s="4"/>
      <c r="PYI175" s="4"/>
      <c r="PYJ175" s="192"/>
      <c r="PYK175" s="70"/>
      <c r="PYL175" s="87"/>
      <c r="PYM175" s="238"/>
      <c r="PYN175" s="126"/>
      <c r="PYO175" s="84"/>
      <c r="PYP175" s="4"/>
      <c r="PYQ175" s="4"/>
      <c r="PYR175" s="4"/>
      <c r="PYS175" s="4"/>
      <c r="PYT175" s="192"/>
      <c r="PYU175" s="70"/>
      <c r="PYV175" s="87"/>
      <c r="PYW175" s="238"/>
      <c r="PYX175" s="126"/>
      <c r="PYY175" s="84"/>
      <c r="PYZ175" s="4"/>
      <c r="PZA175" s="4"/>
      <c r="PZB175" s="4"/>
      <c r="PZC175" s="4"/>
      <c r="PZD175" s="192"/>
      <c r="PZE175" s="70"/>
      <c r="PZF175" s="87"/>
      <c r="PZG175" s="238"/>
      <c r="PZH175" s="126"/>
      <c r="PZI175" s="84"/>
      <c r="PZJ175" s="4"/>
      <c r="PZK175" s="4"/>
      <c r="PZL175" s="4"/>
      <c r="PZM175" s="4"/>
      <c r="PZN175" s="192"/>
      <c r="PZO175" s="70"/>
      <c r="PZP175" s="87"/>
      <c r="PZQ175" s="238"/>
      <c r="PZR175" s="126"/>
      <c r="PZS175" s="84"/>
      <c r="PZT175" s="4"/>
      <c r="PZU175" s="4"/>
      <c r="PZV175" s="4"/>
      <c r="PZW175" s="4"/>
      <c r="PZX175" s="192"/>
      <c r="PZY175" s="70"/>
      <c r="PZZ175" s="87"/>
      <c r="QAA175" s="238"/>
      <c r="QAB175" s="126"/>
      <c r="QAC175" s="84"/>
      <c r="QAD175" s="4"/>
      <c r="QAE175" s="4"/>
      <c r="QAF175" s="4"/>
      <c r="QAG175" s="4"/>
      <c r="QAH175" s="192"/>
      <c r="QAI175" s="70"/>
      <c r="QAJ175" s="87"/>
      <c r="QAK175" s="238"/>
      <c r="QAL175" s="126"/>
      <c r="QAM175" s="84"/>
      <c r="QAN175" s="4"/>
      <c r="QAO175" s="4"/>
      <c r="QAP175" s="4"/>
      <c r="QAQ175" s="4"/>
      <c r="QAR175" s="192"/>
      <c r="QAS175" s="70"/>
      <c r="QAT175" s="87"/>
      <c r="QAU175" s="238"/>
      <c r="QAV175" s="126"/>
      <c r="QAW175" s="84"/>
      <c r="QAX175" s="4"/>
      <c r="QAY175" s="4"/>
      <c r="QAZ175" s="4"/>
      <c r="QBA175" s="4"/>
      <c r="QBB175" s="192"/>
      <c r="QBC175" s="70"/>
      <c r="QBD175" s="87"/>
      <c r="QBE175" s="238"/>
      <c r="QBF175" s="126"/>
      <c r="QBG175" s="84"/>
      <c r="QBH175" s="4"/>
      <c r="QBI175" s="4"/>
      <c r="QBJ175" s="4"/>
      <c r="QBK175" s="4"/>
      <c r="QBL175" s="192"/>
      <c r="QBM175" s="70"/>
      <c r="QBN175" s="87"/>
      <c r="QBO175" s="238"/>
      <c r="QBP175" s="126"/>
      <c r="QBQ175" s="84"/>
      <c r="QBR175" s="4"/>
      <c r="QBS175" s="4"/>
      <c r="QBT175" s="4"/>
      <c r="QBU175" s="4"/>
      <c r="QBV175" s="192"/>
      <c r="QBW175" s="70"/>
      <c r="QBX175" s="87"/>
      <c r="QBY175" s="238"/>
      <c r="QBZ175" s="126"/>
      <c r="QCA175" s="84"/>
      <c r="QCB175" s="4"/>
      <c r="QCC175" s="4"/>
      <c r="QCD175" s="4"/>
      <c r="QCE175" s="4"/>
      <c r="QCF175" s="192"/>
      <c r="QCG175" s="70"/>
      <c r="QCH175" s="87"/>
      <c r="QCI175" s="238"/>
      <c r="QCJ175" s="126"/>
      <c r="QCK175" s="84"/>
      <c r="QCL175" s="4"/>
      <c r="QCM175" s="4"/>
      <c r="QCN175" s="4"/>
      <c r="QCO175" s="4"/>
      <c r="QCP175" s="192"/>
      <c r="QCQ175" s="70"/>
      <c r="QCR175" s="87"/>
      <c r="QCS175" s="238"/>
      <c r="QCT175" s="126"/>
      <c r="QCU175" s="84"/>
      <c r="QCV175" s="4"/>
      <c r="QCW175" s="4"/>
      <c r="QCX175" s="4"/>
      <c r="QCY175" s="4"/>
      <c r="QCZ175" s="192"/>
      <c r="QDA175" s="70"/>
      <c r="QDB175" s="87"/>
      <c r="QDC175" s="238"/>
      <c r="QDD175" s="126"/>
      <c r="QDE175" s="84"/>
      <c r="QDF175" s="4"/>
      <c r="QDG175" s="4"/>
      <c r="QDH175" s="4"/>
      <c r="QDI175" s="4"/>
      <c r="QDJ175" s="192"/>
      <c r="QDK175" s="70"/>
      <c r="QDL175" s="87"/>
      <c r="QDM175" s="238"/>
      <c r="QDN175" s="126"/>
      <c r="QDO175" s="84"/>
      <c r="QDP175" s="4"/>
      <c r="QDQ175" s="4"/>
      <c r="QDR175" s="4"/>
      <c r="QDS175" s="4"/>
      <c r="QDT175" s="192"/>
      <c r="QDU175" s="70"/>
      <c r="QDV175" s="87"/>
      <c r="QDW175" s="238"/>
      <c r="QDX175" s="126"/>
      <c r="QDY175" s="84"/>
      <c r="QDZ175" s="4"/>
      <c r="QEA175" s="4"/>
      <c r="QEB175" s="4"/>
      <c r="QEC175" s="4"/>
      <c r="QED175" s="192"/>
      <c r="QEE175" s="70"/>
      <c r="QEF175" s="87"/>
      <c r="QEG175" s="238"/>
      <c r="QEH175" s="126"/>
      <c r="QEI175" s="84"/>
      <c r="QEJ175" s="4"/>
      <c r="QEK175" s="4"/>
      <c r="QEL175" s="4"/>
      <c r="QEM175" s="4"/>
      <c r="QEN175" s="192"/>
      <c r="QEO175" s="70"/>
      <c r="QEP175" s="87"/>
      <c r="QEQ175" s="238"/>
      <c r="QER175" s="126"/>
      <c r="QES175" s="84"/>
      <c r="QET175" s="4"/>
      <c r="QEU175" s="4"/>
      <c r="QEV175" s="4"/>
      <c r="QEW175" s="4"/>
      <c r="QEX175" s="192"/>
      <c r="QEY175" s="70"/>
      <c r="QEZ175" s="87"/>
      <c r="QFA175" s="238"/>
      <c r="QFB175" s="126"/>
      <c r="QFC175" s="84"/>
      <c r="QFD175" s="4"/>
      <c r="QFE175" s="4"/>
      <c r="QFF175" s="4"/>
      <c r="QFG175" s="4"/>
      <c r="QFH175" s="192"/>
      <c r="QFI175" s="70"/>
      <c r="QFJ175" s="87"/>
      <c r="QFK175" s="238"/>
      <c r="QFL175" s="126"/>
      <c r="QFM175" s="84"/>
      <c r="QFN175" s="4"/>
      <c r="QFO175" s="4"/>
      <c r="QFP175" s="4"/>
      <c r="QFQ175" s="4"/>
      <c r="QFR175" s="192"/>
      <c r="QFS175" s="70"/>
      <c r="QFT175" s="87"/>
      <c r="QFU175" s="238"/>
      <c r="QFV175" s="126"/>
      <c r="QFW175" s="84"/>
      <c r="QFX175" s="4"/>
      <c r="QFY175" s="4"/>
      <c r="QFZ175" s="4"/>
      <c r="QGA175" s="4"/>
      <c r="QGB175" s="192"/>
      <c r="QGC175" s="70"/>
      <c r="QGD175" s="87"/>
      <c r="QGE175" s="238"/>
      <c r="QGF175" s="126"/>
      <c r="QGG175" s="84"/>
      <c r="QGH175" s="4"/>
      <c r="QGI175" s="4"/>
      <c r="QGJ175" s="4"/>
      <c r="QGK175" s="4"/>
      <c r="QGL175" s="192"/>
      <c r="QGM175" s="70"/>
      <c r="QGN175" s="87"/>
      <c r="QGO175" s="238"/>
      <c r="QGP175" s="126"/>
      <c r="QGQ175" s="84"/>
      <c r="QGR175" s="4"/>
      <c r="QGS175" s="4"/>
      <c r="QGT175" s="4"/>
      <c r="QGU175" s="4"/>
      <c r="QGV175" s="192"/>
      <c r="QGW175" s="70"/>
      <c r="QGX175" s="87"/>
      <c r="QGY175" s="238"/>
      <c r="QGZ175" s="126"/>
      <c r="QHA175" s="84"/>
      <c r="QHB175" s="4"/>
      <c r="QHC175" s="4"/>
      <c r="QHD175" s="4"/>
      <c r="QHE175" s="4"/>
      <c r="QHF175" s="192"/>
      <c r="QHG175" s="70"/>
      <c r="QHH175" s="87"/>
      <c r="QHI175" s="238"/>
      <c r="QHJ175" s="126"/>
      <c r="QHK175" s="84"/>
      <c r="QHL175" s="4"/>
      <c r="QHM175" s="4"/>
      <c r="QHN175" s="4"/>
      <c r="QHO175" s="4"/>
      <c r="QHP175" s="192"/>
      <c r="QHQ175" s="70"/>
      <c r="QHR175" s="87"/>
      <c r="QHS175" s="238"/>
      <c r="QHT175" s="126"/>
      <c r="QHU175" s="84"/>
      <c r="QHV175" s="4"/>
      <c r="QHW175" s="4"/>
      <c r="QHX175" s="4"/>
      <c r="QHY175" s="4"/>
      <c r="QHZ175" s="192"/>
      <c r="QIA175" s="70"/>
      <c r="QIB175" s="87"/>
      <c r="QIC175" s="238"/>
      <c r="QID175" s="126"/>
      <c r="QIE175" s="84"/>
      <c r="QIF175" s="4"/>
      <c r="QIG175" s="4"/>
      <c r="QIH175" s="4"/>
      <c r="QII175" s="4"/>
      <c r="QIJ175" s="192"/>
      <c r="QIK175" s="70"/>
      <c r="QIL175" s="87"/>
      <c r="QIM175" s="238"/>
      <c r="QIN175" s="126"/>
      <c r="QIO175" s="84"/>
      <c r="QIP175" s="4"/>
      <c r="QIQ175" s="4"/>
      <c r="QIR175" s="4"/>
      <c r="QIS175" s="4"/>
      <c r="QIT175" s="192"/>
      <c r="QIU175" s="70"/>
      <c r="QIV175" s="87"/>
      <c r="QIW175" s="238"/>
      <c r="QIX175" s="126"/>
      <c r="QIY175" s="84"/>
      <c r="QIZ175" s="4"/>
      <c r="QJA175" s="4"/>
      <c r="QJB175" s="4"/>
      <c r="QJC175" s="4"/>
      <c r="QJD175" s="192"/>
      <c r="QJE175" s="70"/>
      <c r="QJF175" s="87"/>
      <c r="QJG175" s="238"/>
      <c r="QJH175" s="126"/>
      <c r="QJI175" s="84"/>
      <c r="QJJ175" s="4"/>
      <c r="QJK175" s="4"/>
      <c r="QJL175" s="4"/>
      <c r="QJM175" s="4"/>
      <c r="QJN175" s="192"/>
      <c r="QJO175" s="70"/>
      <c r="QJP175" s="87"/>
      <c r="QJQ175" s="238"/>
      <c r="QJR175" s="126"/>
      <c r="QJS175" s="84"/>
      <c r="QJT175" s="4"/>
      <c r="QJU175" s="4"/>
      <c r="QJV175" s="4"/>
      <c r="QJW175" s="4"/>
      <c r="QJX175" s="192"/>
      <c r="QJY175" s="70"/>
      <c r="QJZ175" s="87"/>
      <c r="QKA175" s="238"/>
      <c r="QKB175" s="126"/>
      <c r="QKC175" s="84"/>
      <c r="QKD175" s="4"/>
      <c r="QKE175" s="4"/>
      <c r="QKF175" s="4"/>
      <c r="QKG175" s="4"/>
      <c r="QKH175" s="192"/>
      <c r="QKI175" s="70"/>
      <c r="QKJ175" s="87"/>
      <c r="QKK175" s="238"/>
      <c r="QKL175" s="126"/>
      <c r="QKM175" s="84"/>
      <c r="QKN175" s="4"/>
      <c r="QKO175" s="4"/>
      <c r="QKP175" s="4"/>
      <c r="QKQ175" s="4"/>
      <c r="QKR175" s="192"/>
      <c r="QKS175" s="70"/>
      <c r="QKT175" s="87"/>
      <c r="QKU175" s="238"/>
      <c r="QKV175" s="126"/>
      <c r="QKW175" s="84"/>
      <c r="QKX175" s="4"/>
      <c r="QKY175" s="4"/>
      <c r="QKZ175" s="4"/>
      <c r="QLA175" s="4"/>
      <c r="QLB175" s="192"/>
      <c r="QLC175" s="70"/>
      <c r="QLD175" s="87"/>
      <c r="QLE175" s="238"/>
      <c r="QLF175" s="126"/>
      <c r="QLG175" s="84"/>
      <c r="QLH175" s="4"/>
      <c r="QLI175" s="4"/>
      <c r="QLJ175" s="4"/>
      <c r="QLK175" s="4"/>
      <c r="QLL175" s="192"/>
      <c r="QLM175" s="70"/>
      <c r="QLN175" s="87"/>
      <c r="QLO175" s="238"/>
      <c r="QLP175" s="126"/>
      <c r="QLQ175" s="84"/>
      <c r="QLR175" s="4"/>
      <c r="QLS175" s="4"/>
      <c r="QLT175" s="4"/>
      <c r="QLU175" s="4"/>
      <c r="QLV175" s="192"/>
      <c r="QLW175" s="70"/>
      <c r="QLX175" s="87"/>
      <c r="QLY175" s="238"/>
      <c r="QLZ175" s="126"/>
      <c r="QMA175" s="84"/>
      <c r="QMB175" s="4"/>
      <c r="QMC175" s="4"/>
      <c r="QMD175" s="4"/>
      <c r="QME175" s="4"/>
      <c r="QMF175" s="192"/>
      <c r="QMG175" s="70"/>
      <c r="QMH175" s="87"/>
      <c r="QMI175" s="238"/>
      <c r="QMJ175" s="126"/>
      <c r="QMK175" s="84"/>
      <c r="QML175" s="4"/>
      <c r="QMM175" s="4"/>
      <c r="QMN175" s="4"/>
      <c r="QMO175" s="4"/>
      <c r="QMP175" s="192"/>
      <c r="QMQ175" s="70"/>
      <c r="QMR175" s="87"/>
      <c r="QMS175" s="238"/>
      <c r="QMT175" s="126"/>
      <c r="QMU175" s="84"/>
      <c r="QMV175" s="4"/>
      <c r="QMW175" s="4"/>
      <c r="QMX175" s="4"/>
      <c r="QMY175" s="4"/>
      <c r="QMZ175" s="192"/>
      <c r="QNA175" s="70"/>
      <c r="QNB175" s="87"/>
      <c r="QNC175" s="238"/>
      <c r="QND175" s="126"/>
      <c r="QNE175" s="84"/>
      <c r="QNF175" s="4"/>
      <c r="QNG175" s="4"/>
      <c r="QNH175" s="4"/>
      <c r="QNI175" s="4"/>
      <c r="QNJ175" s="192"/>
      <c r="QNK175" s="70"/>
      <c r="QNL175" s="87"/>
      <c r="QNM175" s="238"/>
      <c r="QNN175" s="126"/>
      <c r="QNO175" s="84"/>
      <c r="QNP175" s="4"/>
      <c r="QNQ175" s="4"/>
      <c r="QNR175" s="4"/>
      <c r="QNS175" s="4"/>
      <c r="QNT175" s="192"/>
      <c r="QNU175" s="70"/>
      <c r="QNV175" s="87"/>
      <c r="QNW175" s="238"/>
      <c r="QNX175" s="126"/>
      <c r="QNY175" s="84"/>
      <c r="QNZ175" s="4"/>
      <c r="QOA175" s="4"/>
      <c r="QOB175" s="4"/>
      <c r="QOC175" s="4"/>
      <c r="QOD175" s="192"/>
      <c r="QOE175" s="70"/>
      <c r="QOF175" s="87"/>
      <c r="QOG175" s="238"/>
      <c r="QOH175" s="126"/>
      <c r="QOI175" s="84"/>
      <c r="QOJ175" s="4"/>
      <c r="QOK175" s="4"/>
      <c r="QOL175" s="4"/>
      <c r="QOM175" s="4"/>
      <c r="QON175" s="192"/>
      <c r="QOO175" s="70"/>
      <c r="QOP175" s="87"/>
      <c r="QOQ175" s="238"/>
      <c r="QOR175" s="126"/>
      <c r="QOS175" s="84"/>
      <c r="QOT175" s="4"/>
      <c r="QOU175" s="4"/>
      <c r="QOV175" s="4"/>
      <c r="QOW175" s="4"/>
      <c r="QOX175" s="192"/>
      <c r="QOY175" s="70"/>
      <c r="QOZ175" s="87"/>
      <c r="QPA175" s="238"/>
      <c r="QPB175" s="126"/>
      <c r="QPC175" s="84"/>
      <c r="QPD175" s="4"/>
      <c r="QPE175" s="4"/>
      <c r="QPF175" s="4"/>
      <c r="QPG175" s="4"/>
      <c r="QPH175" s="192"/>
      <c r="QPI175" s="70"/>
      <c r="QPJ175" s="87"/>
      <c r="QPK175" s="238"/>
      <c r="QPL175" s="126"/>
      <c r="QPM175" s="84"/>
      <c r="QPN175" s="4"/>
      <c r="QPO175" s="4"/>
      <c r="QPP175" s="4"/>
      <c r="QPQ175" s="4"/>
      <c r="QPR175" s="192"/>
      <c r="QPS175" s="70"/>
      <c r="QPT175" s="87"/>
      <c r="QPU175" s="238"/>
      <c r="QPV175" s="126"/>
      <c r="QPW175" s="84"/>
      <c r="QPX175" s="4"/>
      <c r="QPY175" s="4"/>
      <c r="QPZ175" s="4"/>
      <c r="QQA175" s="4"/>
      <c r="QQB175" s="192"/>
      <c r="QQC175" s="70"/>
      <c r="QQD175" s="87"/>
      <c r="QQE175" s="238"/>
      <c r="QQF175" s="126"/>
      <c r="QQG175" s="84"/>
      <c r="QQH175" s="4"/>
      <c r="QQI175" s="4"/>
      <c r="QQJ175" s="4"/>
      <c r="QQK175" s="4"/>
      <c r="QQL175" s="192"/>
      <c r="QQM175" s="70"/>
      <c r="QQN175" s="87"/>
      <c r="QQO175" s="238"/>
      <c r="QQP175" s="126"/>
      <c r="QQQ175" s="84"/>
      <c r="QQR175" s="4"/>
      <c r="QQS175" s="4"/>
      <c r="QQT175" s="4"/>
      <c r="QQU175" s="4"/>
      <c r="QQV175" s="192"/>
      <c r="QQW175" s="70"/>
      <c r="QQX175" s="87"/>
      <c r="QQY175" s="238"/>
      <c r="QQZ175" s="126"/>
      <c r="QRA175" s="84"/>
      <c r="QRB175" s="4"/>
      <c r="QRC175" s="4"/>
      <c r="QRD175" s="4"/>
      <c r="QRE175" s="4"/>
      <c r="QRF175" s="192"/>
      <c r="QRG175" s="70"/>
      <c r="QRH175" s="87"/>
      <c r="QRI175" s="238"/>
      <c r="QRJ175" s="126"/>
      <c r="QRK175" s="84"/>
      <c r="QRL175" s="4"/>
      <c r="QRM175" s="4"/>
      <c r="QRN175" s="4"/>
      <c r="QRO175" s="4"/>
      <c r="QRP175" s="192"/>
      <c r="QRQ175" s="70"/>
      <c r="QRR175" s="87"/>
      <c r="QRS175" s="238"/>
      <c r="QRT175" s="126"/>
      <c r="QRU175" s="84"/>
      <c r="QRV175" s="4"/>
      <c r="QRW175" s="4"/>
      <c r="QRX175" s="4"/>
      <c r="QRY175" s="4"/>
      <c r="QRZ175" s="192"/>
      <c r="QSA175" s="70"/>
      <c r="QSB175" s="87"/>
      <c r="QSC175" s="238"/>
      <c r="QSD175" s="126"/>
      <c r="QSE175" s="84"/>
      <c r="QSF175" s="4"/>
      <c r="QSG175" s="4"/>
      <c r="QSH175" s="4"/>
      <c r="QSI175" s="4"/>
      <c r="QSJ175" s="192"/>
      <c r="QSK175" s="70"/>
      <c r="QSL175" s="87"/>
      <c r="QSM175" s="238"/>
      <c r="QSN175" s="126"/>
      <c r="QSO175" s="84"/>
      <c r="QSP175" s="4"/>
      <c r="QSQ175" s="4"/>
      <c r="QSR175" s="4"/>
      <c r="QSS175" s="4"/>
      <c r="QST175" s="192"/>
      <c r="QSU175" s="70"/>
      <c r="QSV175" s="87"/>
      <c r="QSW175" s="238"/>
      <c r="QSX175" s="126"/>
      <c r="QSY175" s="84"/>
      <c r="QSZ175" s="4"/>
      <c r="QTA175" s="4"/>
      <c r="QTB175" s="4"/>
      <c r="QTC175" s="4"/>
      <c r="QTD175" s="192"/>
      <c r="QTE175" s="70"/>
      <c r="QTF175" s="87"/>
      <c r="QTG175" s="238"/>
      <c r="QTH175" s="126"/>
      <c r="QTI175" s="84"/>
      <c r="QTJ175" s="4"/>
      <c r="QTK175" s="4"/>
      <c r="QTL175" s="4"/>
      <c r="QTM175" s="4"/>
      <c r="QTN175" s="192"/>
      <c r="QTO175" s="70"/>
      <c r="QTP175" s="87"/>
      <c r="QTQ175" s="238"/>
      <c r="QTR175" s="126"/>
      <c r="QTS175" s="84"/>
      <c r="QTT175" s="4"/>
      <c r="QTU175" s="4"/>
      <c r="QTV175" s="4"/>
      <c r="QTW175" s="4"/>
      <c r="QTX175" s="192"/>
      <c r="QTY175" s="70"/>
      <c r="QTZ175" s="87"/>
      <c r="QUA175" s="238"/>
      <c r="QUB175" s="126"/>
      <c r="QUC175" s="84"/>
      <c r="QUD175" s="4"/>
      <c r="QUE175" s="4"/>
      <c r="QUF175" s="4"/>
      <c r="QUG175" s="4"/>
      <c r="QUH175" s="192"/>
      <c r="QUI175" s="70"/>
      <c r="QUJ175" s="87"/>
      <c r="QUK175" s="238"/>
      <c r="QUL175" s="126"/>
      <c r="QUM175" s="84"/>
      <c r="QUN175" s="4"/>
      <c r="QUO175" s="4"/>
      <c r="QUP175" s="4"/>
      <c r="QUQ175" s="4"/>
      <c r="QUR175" s="192"/>
      <c r="QUS175" s="70"/>
      <c r="QUT175" s="87"/>
      <c r="QUU175" s="238"/>
      <c r="QUV175" s="126"/>
      <c r="QUW175" s="84"/>
      <c r="QUX175" s="4"/>
      <c r="QUY175" s="4"/>
      <c r="QUZ175" s="4"/>
      <c r="QVA175" s="4"/>
      <c r="QVB175" s="192"/>
      <c r="QVC175" s="70"/>
      <c r="QVD175" s="87"/>
      <c r="QVE175" s="238"/>
      <c r="QVF175" s="126"/>
      <c r="QVG175" s="84"/>
      <c r="QVH175" s="4"/>
      <c r="QVI175" s="4"/>
      <c r="QVJ175" s="4"/>
      <c r="QVK175" s="4"/>
      <c r="QVL175" s="192"/>
      <c r="QVM175" s="70"/>
      <c r="QVN175" s="87"/>
      <c r="QVO175" s="238"/>
      <c r="QVP175" s="126"/>
      <c r="QVQ175" s="84"/>
      <c r="QVR175" s="4"/>
      <c r="QVS175" s="4"/>
      <c r="QVT175" s="4"/>
      <c r="QVU175" s="4"/>
      <c r="QVV175" s="192"/>
      <c r="QVW175" s="70"/>
      <c r="QVX175" s="87"/>
      <c r="QVY175" s="238"/>
      <c r="QVZ175" s="126"/>
      <c r="QWA175" s="84"/>
      <c r="QWB175" s="4"/>
      <c r="QWC175" s="4"/>
      <c r="QWD175" s="4"/>
      <c r="QWE175" s="4"/>
      <c r="QWF175" s="192"/>
      <c r="QWG175" s="70"/>
      <c r="QWH175" s="87"/>
      <c r="QWI175" s="238"/>
      <c r="QWJ175" s="126"/>
      <c r="QWK175" s="84"/>
      <c r="QWL175" s="4"/>
      <c r="QWM175" s="4"/>
      <c r="QWN175" s="4"/>
      <c r="QWO175" s="4"/>
      <c r="QWP175" s="192"/>
      <c r="QWQ175" s="70"/>
      <c r="QWR175" s="87"/>
      <c r="QWS175" s="238"/>
      <c r="QWT175" s="126"/>
      <c r="QWU175" s="84"/>
      <c r="QWV175" s="4"/>
      <c r="QWW175" s="4"/>
      <c r="QWX175" s="4"/>
      <c r="QWY175" s="4"/>
      <c r="QWZ175" s="192"/>
      <c r="QXA175" s="70"/>
      <c r="QXB175" s="87"/>
      <c r="QXC175" s="238"/>
      <c r="QXD175" s="126"/>
      <c r="QXE175" s="84"/>
      <c r="QXF175" s="4"/>
      <c r="QXG175" s="4"/>
      <c r="QXH175" s="4"/>
      <c r="QXI175" s="4"/>
      <c r="QXJ175" s="192"/>
      <c r="QXK175" s="70"/>
      <c r="QXL175" s="87"/>
      <c r="QXM175" s="238"/>
      <c r="QXN175" s="126"/>
      <c r="QXO175" s="84"/>
      <c r="QXP175" s="4"/>
      <c r="QXQ175" s="4"/>
      <c r="QXR175" s="4"/>
      <c r="QXS175" s="4"/>
      <c r="QXT175" s="192"/>
      <c r="QXU175" s="70"/>
      <c r="QXV175" s="87"/>
      <c r="QXW175" s="238"/>
      <c r="QXX175" s="126"/>
      <c r="QXY175" s="84"/>
      <c r="QXZ175" s="4"/>
      <c r="QYA175" s="4"/>
      <c r="QYB175" s="4"/>
      <c r="QYC175" s="4"/>
      <c r="QYD175" s="192"/>
      <c r="QYE175" s="70"/>
      <c r="QYF175" s="87"/>
      <c r="QYG175" s="238"/>
      <c r="QYH175" s="126"/>
      <c r="QYI175" s="84"/>
      <c r="QYJ175" s="4"/>
      <c r="QYK175" s="4"/>
      <c r="QYL175" s="4"/>
      <c r="QYM175" s="4"/>
      <c r="QYN175" s="192"/>
      <c r="QYO175" s="70"/>
      <c r="QYP175" s="87"/>
      <c r="QYQ175" s="238"/>
      <c r="QYR175" s="126"/>
      <c r="QYS175" s="84"/>
      <c r="QYT175" s="4"/>
      <c r="QYU175" s="4"/>
      <c r="QYV175" s="4"/>
      <c r="QYW175" s="4"/>
      <c r="QYX175" s="192"/>
      <c r="QYY175" s="70"/>
      <c r="QYZ175" s="87"/>
      <c r="QZA175" s="238"/>
      <c r="QZB175" s="126"/>
      <c r="QZC175" s="84"/>
      <c r="QZD175" s="4"/>
      <c r="QZE175" s="4"/>
      <c r="QZF175" s="4"/>
      <c r="QZG175" s="4"/>
      <c r="QZH175" s="192"/>
      <c r="QZI175" s="70"/>
      <c r="QZJ175" s="87"/>
      <c r="QZK175" s="238"/>
      <c r="QZL175" s="126"/>
      <c r="QZM175" s="84"/>
      <c r="QZN175" s="4"/>
      <c r="QZO175" s="4"/>
      <c r="QZP175" s="4"/>
      <c r="QZQ175" s="4"/>
      <c r="QZR175" s="192"/>
      <c r="QZS175" s="70"/>
      <c r="QZT175" s="87"/>
      <c r="QZU175" s="238"/>
      <c r="QZV175" s="126"/>
      <c r="QZW175" s="84"/>
      <c r="QZX175" s="4"/>
      <c r="QZY175" s="4"/>
      <c r="QZZ175" s="4"/>
      <c r="RAA175" s="4"/>
      <c r="RAB175" s="192"/>
      <c r="RAC175" s="70"/>
      <c r="RAD175" s="87"/>
      <c r="RAE175" s="238"/>
      <c r="RAF175" s="126"/>
      <c r="RAG175" s="84"/>
      <c r="RAH175" s="4"/>
      <c r="RAI175" s="4"/>
      <c r="RAJ175" s="4"/>
      <c r="RAK175" s="4"/>
      <c r="RAL175" s="192"/>
      <c r="RAM175" s="70"/>
      <c r="RAN175" s="87"/>
      <c r="RAO175" s="238"/>
      <c r="RAP175" s="126"/>
      <c r="RAQ175" s="84"/>
      <c r="RAR175" s="4"/>
      <c r="RAS175" s="4"/>
      <c r="RAT175" s="4"/>
      <c r="RAU175" s="4"/>
      <c r="RAV175" s="192"/>
      <c r="RAW175" s="70"/>
      <c r="RAX175" s="87"/>
      <c r="RAY175" s="238"/>
      <c r="RAZ175" s="126"/>
      <c r="RBA175" s="84"/>
      <c r="RBB175" s="4"/>
      <c r="RBC175" s="4"/>
      <c r="RBD175" s="4"/>
      <c r="RBE175" s="4"/>
      <c r="RBF175" s="192"/>
      <c r="RBG175" s="70"/>
      <c r="RBH175" s="87"/>
      <c r="RBI175" s="238"/>
      <c r="RBJ175" s="126"/>
      <c r="RBK175" s="84"/>
      <c r="RBL175" s="4"/>
      <c r="RBM175" s="4"/>
      <c r="RBN175" s="4"/>
      <c r="RBO175" s="4"/>
      <c r="RBP175" s="192"/>
      <c r="RBQ175" s="70"/>
      <c r="RBR175" s="87"/>
      <c r="RBS175" s="238"/>
      <c r="RBT175" s="126"/>
      <c r="RBU175" s="84"/>
      <c r="RBV175" s="4"/>
      <c r="RBW175" s="4"/>
      <c r="RBX175" s="4"/>
      <c r="RBY175" s="4"/>
      <c r="RBZ175" s="192"/>
      <c r="RCA175" s="70"/>
      <c r="RCB175" s="87"/>
      <c r="RCC175" s="238"/>
      <c r="RCD175" s="126"/>
      <c r="RCE175" s="84"/>
      <c r="RCF175" s="4"/>
      <c r="RCG175" s="4"/>
      <c r="RCH175" s="4"/>
      <c r="RCI175" s="4"/>
      <c r="RCJ175" s="192"/>
      <c r="RCK175" s="70"/>
      <c r="RCL175" s="87"/>
      <c r="RCM175" s="238"/>
      <c r="RCN175" s="126"/>
      <c r="RCO175" s="84"/>
      <c r="RCP175" s="4"/>
      <c r="RCQ175" s="4"/>
      <c r="RCR175" s="4"/>
      <c r="RCS175" s="4"/>
      <c r="RCT175" s="192"/>
      <c r="RCU175" s="70"/>
      <c r="RCV175" s="87"/>
      <c r="RCW175" s="238"/>
      <c r="RCX175" s="126"/>
      <c r="RCY175" s="84"/>
      <c r="RCZ175" s="4"/>
      <c r="RDA175" s="4"/>
      <c r="RDB175" s="4"/>
      <c r="RDC175" s="4"/>
      <c r="RDD175" s="192"/>
      <c r="RDE175" s="70"/>
      <c r="RDF175" s="87"/>
      <c r="RDG175" s="238"/>
      <c r="RDH175" s="126"/>
      <c r="RDI175" s="84"/>
      <c r="RDJ175" s="4"/>
      <c r="RDK175" s="4"/>
      <c r="RDL175" s="4"/>
      <c r="RDM175" s="4"/>
      <c r="RDN175" s="192"/>
      <c r="RDO175" s="70"/>
      <c r="RDP175" s="87"/>
      <c r="RDQ175" s="238"/>
      <c r="RDR175" s="126"/>
      <c r="RDS175" s="84"/>
      <c r="RDT175" s="4"/>
      <c r="RDU175" s="4"/>
      <c r="RDV175" s="4"/>
      <c r="RDW175" s="4"/>
      <c r="RDX175" s="192"/>
      <c r="RDY175" s="70"/>
      <c r="RDZ175" s="87"/>
      <c r="REA175" s="238"/>
      <c r="REB175" s="126"/>
      <c r="REC175" s="84"/>
      <c r="RED175" s="4"/>
      <c r="REE175" s="4"/>
      <c r="REF175" s="4"/>
      <c r="REG175" s="4"/>
      <c r="REH175" s="192"/>
      <c r="REI175" s="70"/>
      <c r="REJ175" s="87"/>
      <c r="REK175" s="238"/>
      <c r="REL175" s="126"/>
      <c r="REM175" s="84"/>
      <c r="REN175" s="4"/>
      <c r="REO175" s="4"/>
      <c r="REP175" s="4"/>
      <c r="REQ175" s="4"/>
      <c r="RER175" s="192"/>
      <c r="RES175" s="70"/>
      <c r="RET175" s="87"/>
      <c r="REU175" s="238"/>
      <c r="REV175" s="126"/>
      <c r="REW175" s="84"/>
      <c r="REX175" s="4"/>
      <c r="REY175" s="4"/>
      <c r="REZ175" s="4"/>
      <c r="RFA175" s="4"/>
      <c r="RFB175" s="192"/>
      <c r="RFC175" s="70"/>
      <c r="RFD175" s="87"/>
      <c r="RFE175" s="238"/>
      <c r="RFF175" s="126"/>
      <c r="RFG175" s="84"/>
      <c r="RFH175" s="4"/>
      <c r="RFI175" s="4"/>
      <c r="RFJ175" s="4"/>
      <c r="RFK175" s="4"/>
      <c r="RFL175" s="192"/>
      <c r="RFM175" s="70"/>
      <c r="RFN175" s="87"/>
      <c r="RFO175" s="238"/>
      <c r="RFP175" s="126"/>
      <c r="RFQ175" s="84"/>
      <c r="RFR175" s="4"/>
      <c r="RFS175" s="4"/>
      <c r="RFT175" s="4"/>
      <c r="RFU175" s="4"/>
      <c r="RFV175" s="192"/>
      <c r="RFW175" s="70"/>
      <c r="RFX175" s="87"/>
      <c r="RFY175" s="238"/>
      <c r="RFZ175" s="126"/>
      <c r="RGA175" s="84"/>
      <c r="RGB175" s="4"/>
      <c r="RGC175" s="4"/>
      <c r="RGD175" s="4"/>
      <c r="RGE175" s="4"/>
      <c r="RGF175" s="192"/>
      <c r="RGG175" s="70"/>
      <c r="RGH175" s="87"/>
      <c r="RGI175" s="238"/>
      <c r="RGJ175" s="126"/>
      <c r="RGK175" s="84"/>
      <c r="RGL175" s="4"/>
      <c r="RGM175" s="4"/>
      <c r="RGN175" s="4"/>
      <c r="RGO175" s="4"/>
      <c r="RGP175" s="192"/>
      <c r="RGQ175" s="70"/>
      <c r="RGR175" s="87"/>
      <c r="RGS175" s="238"/>
      <c r="RGT175" s="126"/>
      <c r="RGU175" s="84"/>
      <c r="RGV175" s="4"/>
      <c r="RGW175" s="4"/>
      <c r="RGX175" s="4"/>
      <c r="RGY175" s="4"/>
      <c r="RGZ175" s="192"/>
      <c r="RHA175" s="70"/>
      <c r="RHB175" s="87"/>
      <c r="RHC175" s="238"/>
      <c r="RHD175" s="126"/>
      <c r="RHE175" s="84"/>
      <c r="RHF175" s="4"/>
      <c r="RHG175" s="4"/>
      <c r="RHH175" s="4"/>
      <c r="RHI175" s="4"/>
      <c r="RHJ175" s="192"/>
      <c r="RHK175" s="70"/>
      <c r="RHL175" s="87"/>
      <c r="RHM175" s="238"/>
      <c r="RHN175" s="126"/>
      <c r="RHO175" s="84"/>
      <c r="RHP175" s="4"/>
      <c r="RHQ175" s="4"/>
      <c r="RHR175" s="4"/>
      <c r="RHS175" s="4"/>
      <c r="RHT175" s="192"/>
      <c r="RHU175" s="70"/>
      <c r="RHV175" s="87"/>
      <c r="RHW175" s="238"/>
      <c r="RHX175" s="126"/>
      <c r="RHY175" s="84"/>
      <c r="RHZ175" s="4"/>
      <c r="RIA175" s="4"/>
      <c r="RIB175" s="4"/>
      <c r="RIC175" s="4"/>
      <c r="RID175" s="192"/>
      <c r="RIE175" s="70"/>
      <c r="RIF175" s="87"/>
      <c r="RIG175" s="238"/>
      <c r="RIH175" s="126"/>
      <c r="RII175" s="84"/>
      <c r="RIJ175" s="4"/>
      <c r="RIK175" s="4"/>
      <c r="RIL175" s="4"/>
      <c r="RIM175" s="4"/>
      <c r="RIN175" s="192"/>
      <c r="RIO175" s="70"/>
      <c r="RIP175" s="87"/>
      <c r="RIQ175" s="238"/>
      <c r="RIR175" s="126"/>
      <c r="RIS175" s="84"/>
      <c r="RIT175" s="4"/>
      <c r="RIU175" s="4"/>
      <c r="RIV175" s="4"/>
      <c r="RIW175" s="4"/>
      <c r="RIX175" s="192"/>
      <c r="RIY175" s="70"/>
      <c r="RIZ175" s="87"/>
      <c r="RJA175" s="238"/>
      <c r="RJB175" s="126"/>
      <c r="RJC175" s="84"/>
      <c r="RJD175" s="4"/>
      <c r="RJE175" s="4"/>
      <c r="RJF175" s="4"/>
      <c r="RJG175" s="4"/>
      <c r="RJH175" s="192"/>
      <c r="RJI175" s="70"/>
      <c r="RJJ175" s="87"/>
      <c r="RJK175" s="238"/>
      <c r="RJL175" s="126"/>
      <c r="RJM175" s="84"/>
      <c r="RJN175" s="4"/>
      <c r="RJO175" s="4"/>
      <c r="RJP175" s="4"/>
      <c r="RJQ175" s="4"/>
      <c r="RJR175" s="192"/>
      <c r="RJS175" s="70"/>
      <c r="RJT175" s="87"/>
      <c r="RJU175" s="238"/>
      <c r="RJV175" s="126"/>
      <c r="RJW175" s="84"/>
      <c r="RJX175" s="4"/>
      <c r="RJY175" s="4"/>
      <c r="RJZ175" s="4"/>
      <c r="RKA175" s="4"/>
      <c r="RKB175" s="192"/>
      <c r="RKC175" s="70"/>
      <c r="RKD175" s="87"/>
      <c r="RKE175" s="238"/>
      <c r="RKF175" s="126"/>
      <c r="RKG175" s="84"/>
      <c r="RKH175" s="4"/>
      <c r="RKI175" s="4"/>
      <c r="RKJ175" s="4"/>
      <c r="RKK175" s="4"/>
      <c r="RKL175" s="192"/>
      <c r="RKM175" s="70"/>
      <c r="RKN175" s="87"/>
      <c r="RKO175" s="238"/>
      <c r="RKP175" s="126"/>
      <c r="RKQ175" s="84"/>
      <c r="RKR175" s="4"/>
      <c r="RKS175" s="4"/>
      <c r="RKT175" s="4"/>
      <c r="RKU175" s="4"/>
      <c r="RKV175" s="192"/>
      <c r="RKW175" s="70"/>
      <c r="RKX175" s="87"/>
      <c r="RKY175" s="238"/>
      <c r="RKZ175" s="126"/>
      <c r="RLA175" s="84"/>
      <c r="RLB175" s="4"/>
      <c r="RLC175" s="4"/>
      <c r="RLD175" s="4"/>
      <c r="RLE175" s="4"/>
      <c r="RLF175" s="192"/>
      <c r="RLG175" s="70"/>
      <c r="RLH175" s="87"/>
      <c r="RLI175" s="238"/>
      <c r="RLJ175" s="126"/>
      <c r="RLK175" s="84"/>
      <c r="RLL175" s="4"/>
      <c r="RLM175" s="4"/>
      <c r="RLN175" s="4"/>
      <c r="RLO175" s="4"/>
      <c r="RLP175" s="192"/>
      <c r="RLQ175" s="70"/>
      <c r="RLR175" s="87"/>
      <c r="RLS175" s="238"/>
      <c r="RLT175" s="126"/>
      <c r="RLU175" s="84"/>
      <c r="RLV175" s="4"/>
      <c r="RLW175" s="4"/>
      <c r="RLX175" s="4"/>
      <c r="RLY175" s="4"/>
      <c r="RLZ175" s="192"/>
      <c r="RMA175" s="70"/>
      <c r="RMB175" s="87"/>
      <c r="RMC175" s="238"/>
      <c r="RMD175" s="126"/>
      <c r="RME175" s="84"/>
      <c r="RMF175" s="4"/>
      <c r="RMG175" s="4"/>
      <c r="RMH175" s="4"/>
      <c r="RMI175" s="4"/>
      <c r="RMJ175" s="192"/>
      <c r="RMK175" s="70"/>
      <c r="RML175" s="87"/>
      <c r="RMM175" s="238"/>
      <c r="RMN175" s="126"/>
      <c r="RMO175" s="84"/>
      <c r="RMP175" s="4"/>
      <c r="RMQ175" s="4"/>
      <c r="RMR175" s="4"/>
      <c r="RMS175" s="4"/>
      <c r="RMT175" s="192"/>
      <c r="RMU175" s="70"/>
      <c r="RMV175" s="87"/>
      <c r="RMW175" s="238"/>
      <c r="RMX175" s="126"/>
      <c r="RMY175" s="84"/>
      <c r="RMZ175" s="4"/>
      <c r="RNA175" s="4"/>
      <c r="RNB175" s="4"/>
      <c r="RNC175" s="4"/>
      <c r="RND175" s="192"/>
      <c r="RNE175" s="70"/>
      <c r="RNF175" s="87"/>
      <c r="RNG175" s="238"/>
      <c r="RNH175" s="126"/>
      <c r="RNI175" s="84"/>
      <c r="RNJ175" s="4"/>
      <c r="RNK175" s="4"/>
      <c r="RNL175" s="4"/>
      <c r="RNM175" s="4"/>
      <c r="RNN175" s="192"/>
      <c r="RNO175" s="70"/>
      <c r="RNP175" s="87"/>
      <c r="RNQ175" s="238"/>
      <c r="RNR175" s="126"/>
      <c r="RNS175" s="84"/>
      <c r="RNT175" s="4"/>
      <c r="RNU175" s="4"/>
      <c r="RNV175" s="4"/>
      <c r="RNW175" s="4"/>
      <c r="RNX175" s="192"/>
      <c r="RNY175" s="70"/>
      <c r="RNZ175" s="87"/>
      <c r="ROA175" s="238"/>
      <c r="ROB175" s="126"/>
      <c r="ROC175" s="84"/>
      <c r="ROD175" s="4"/>
      <c r="ROE175" s="4"/>
      <c r="ROF175" s="4"/>
      <c r="ROG175" s="4"/>
      <c r="ROH175" s="192"/>
      <c r="ROI175" s="70"/>
      <c r="ROJ175" s="87"/>
      <c r="ROK175" s="238"/>
      <c r="ROL175" s="126"/>
      <c r="ROM175" s="84"/>
      <c r="RON175" s="4"/>
      <c r="ROO175" s="4"/>
      <c r="ROP175" s="4"/>
      <c r="ROQ175" s="4"/>
      <c r="ROR175" s="192"/>
      <c r="ROS175" s="70"/>
      <c r="ROT175" s="87"/>
      <c r="ROU175" s="238"/>
      <c r="ROV175" s="126"/>
      <c r="ROW175" s="84"/>
      <c r="ROX175" s="4"/>
      <c r="ROY175" s="4"/>
      <c r="ROZ175" s="4"/>
      <c r="RPA175" s="4"/>
      <c r="RPB175" s="192"/>
      <c r="RPC175" s="70"/>
      <c r="RPD175" s="87"/>
      <c r="RPE175" s="238"/>
      <c r="RPF175" s="126"/>
      <c r="RPG175" s="84"/>
      <c r="RPH175" s="4"/>
      <c r="RPI175" s="4"/>
      <c r="RPJ175" s="4"/>
      <c r="RPK175" s="4"/>
      <c r="RPL175" s="192"/>
      <c r="RPM175" s="70"/>
      <c r="RPN175" s="87"/>
      <c r="RPO175" s="238"/>
      <c r="RPP175" s="126"/>
      <c r="RPQ175" s="84"/>
      <c r="RPR175" s="4"/>
      <c r="RPS175" s="4"/>
      <c r="RPT175" s="4"/>
      <c r="RPU175" s="4"/>
      <c r="RPV175" s="192"/>
      <c r="RPW175" s="70"/>
      <c r="RPX175" s="87"/>
      <c r="RPY175" s="238"/>
      <c r="RPZ175" s="126"/>
      <c r="RQA175" s="84"/>
      <c r="RQB175" s="4"/>
      <c r="RQC175" s="4"/>
      <c r="RQD175" s="4"/>
      <c r="RQE175" s="4"/>
      <c r="RQF175" s="192"/>
      <c r="RQG175" s="70"/>
      <c r="RQH175" s="87"/>
      <c r="RQI175" s="238"/>
      <c r="RQJ175" s="126"/>
      <c r="RQK175" s="84"/>
      <c r="RQL175" s="4"/>
      <c r="RQM175" s="4"/>
      <c r="RQN175" s="4"/>
      <c r="RQO175" s="4"/>
      <c r="RQP175" s="192"/>
      <c r="RQQ175" s="70"/>
      <c r="RQR175" s="87"/>
      <c r="RQS175" s="238"/>
      <c r="RQT175" s="126"/>
      <c r="RQU175" s="84"/>
      <c r="RQV175" s="4"/>
      <c r="RQW175" s="4"/>
      <c r="RQX175" s="4"/>
      <c r="RQY175" s="4"/>
      <c r="RQZ175" s="192"/>
      <c r="RRA175" s="70"/>
      <c r="RRB175" s="87"/>
      <c r="RRC175" s="238"/>
      <c r="RRD175" s="126"/>
      <c r="RRE175" s="84"/>
      <c r="RRF175" s="4"/>
      <c r="RRG175" s="4"/>
      <c r="RRH175" s="4"/>
      <c r="RRI175" s="4"/>
      <c r="RRJ175" s="192"/>
      <c r="RRK175" s="70"/>
      <c r="RRL175" s="87"/>
      <c r="RRM175" s="238"/>
      <c r="RRN175" s="126"/>
      <c r="RRO175" s="84"/>
      <c r="RRP175" s="4"/>
      <c r="RRQ175" s="4"/>
      <c r="RRR175" s="4"/>
      <c r="RRS175" s="4"/>
      <c r="RRT175" s="192"/>
      <c r="RRU175" s="70"/>
      <c r="RRV175" s="87"/>
      <c r="RRW175" s="238"/>
      <c r="RRX175" s="126"/>
      <c r="RRY175" s="84"/>
      <c r="RRZ175" s="4"/>
      <c r="RSA175" s="4"/>
      <c r="RSB175" s="4"/>
      <c r="RSC175" s="4"/>
      <c r="RSD175" s="192"/>
      <c r="RSE175" s="70"/>
      <c r="RSF175" s="87"/>
      <c r="RSG175" s="238"/>
      <c r="RSH175" s="126"/>
      <c r="RSI175" s="84"/>
      <c r="RSJ175" s="4"/>
      <c r="RSK175" s="4"/>
      <c r="RSL175" s="4"/>
      <c r="RSM175" s="4"/>
      <c r="RSN175" s="192"/>
      <c r="RSO175" s="70"/>
      <c r="RSP175" s="87"/>
      <c r="RSQ175" s="238"/>
      <c r="RSR175" s="126"/>
      <c r="RSS175" s="84"/>
      <c r="RST175" s="4"/>
      <c r="RSU175" s="4"/>
      <c r="RSV175" s="4"/>
      <c r="RSW175" s="4"/>
      <c r="RSX175" s="192"/>
      <c r="RSY175" s="70"/>
      <c r="RSZ175" s="87"/>
      <c r="RTA175" s="238"/>
      <c r="RTB175" s="126"/>
      <c r="RTC175" s="84"/>
      <c r="RTD175" s="4"/>
      <c r="RTE175" s="4"/>
      <c r="RTF175" s="4"/>
      <c r="RTG175" s="4"/>
      <c r="RTH175" s="192"/>
      <c r="RTI175" s="70"/>
      <c r="RTJ175" s="87"/>
      <c r="RTK175" s="238"/>
      <c r="RTL175" s="126"/>
      <c r="RTM175" s="84"/>
      <c r="RTN175" s="4"/>
      <c r="RTO175" s="4"/>
      <c r="RTP175" s="4"/>
      <c r="RTQ175" s="4"/>
      <c r="RTR175" s="192"/>
      <c r="RTS175" s="70"/>
      <c r="RTT175" s="87"/>
      <c r="RTU175" s="238"/>
      <c r="RTV175" s="126"/>
      <c r="RTW175" s="84"/>
      <c r="RTX175" s="4"/>
      <c r="RTY175" s="4"/>
      <c r="RTZ175" s="4"/>
      <c r="RUA175" s="4"/>
      <c r="RUB175" s="192"/>
      <c r="RUC175" s="70"/>
      <c r="RUD175" s="87"/>
      <c r="RUE175" s="238"/>
      <c r="RUF175" s="126"/>
      <c r="RUG175" s="84"/>
      <c r="RUH175" s="4"/>
      <c r="RUI175" s="4"/>
      <c r="RUJ175" s="4"/>
      <c r="RUK175" s="4"/>
      <c r="RUL175" s="192"/>
      <c r="RUM175" s="70"/>
      <c r="RUN175" s="87"/>
      <c r="RUO175" s="238"/>
      <c r="RUP175" s="126"/>
      <c r="RUQ175" s="84"/>
      <c r="RUR175" s="4"/>
      <c r="RUS175" s="4"/>
      <c r="RUT175" s="4"/>
      <c r="RUU175" s="4"/>
      <c r="RUV175" s="192"/>
      <c r="RUW175" s="70"/>
      <c r="RUX175" s="87"/>
      <c r="RUY175" s="238"/>
      <c r="RUZ175" s="126"/>
      <c r="RVA175" s="84"/>
      <c r="RVB175" s="4"/>
      <c r="RVC175" s="4"/>
      <c r="RVD175" s="4"/>
      <c r="RVE175" s="4"/>
      <c r="RVF175" s="192"/>
      <c r="RVG175" s="70"/>
      <c r="RVH175" s="87"/>
      <c r="RVI175" s="238"/>
      <c r="RVJ175" s="126"/>
      <c r="RVK175" s="84"/>
      <c r="RVL175" s="4"/>
      <c r="RVM175" s="4"/>
      <c r="RVN175" s="4"/>
      <c r="RVO175" s="4"/>
      <c r="RVP175" s="192"/>
      <c r="RVQ175" s="70"/>
      <c r="RVR175" s="87"/>
      <c r="RVS175" s="238"/>
      <c r="RVT175" s="126"/>
      <c r="RVU175" s="84"/>
      <c r="RVV175" s="4"/>
      <c r="RVW175" s="4"/>
      <c r="RVX175" s="4"/>
      <c r="RVY175" s="4"/>
      <c r="RVZ175" s="192"/>
      <c r="RWA175" s="70"/>
      <c r="RWB175" s="87"/>
      <c r="RWC175" s="238"/>
      <c r="RWD175" s="126"/>
      <c r="RWE175" s="84"/>
      <c r="RWF175" s="4"/>
      <c r="RWG175" s="4"/>
      <c r="RWH175" s="4"/>
      <c r="RWI175" s="4"/>
      <c r="RWJ175" s="192"/>
      <c r="RWK175" s="70"/>
      <c r="RWL175" s="87"/>
      <c r="RWM175" s="238"/>
      <c r="RWN175" s="126"/>
      <c r="RWO175" s="84"/>
      <c r="RWP175" s="4"/>
      <c r="RWQ175" s="4"/>
      <c r="RWR175" s="4"/>
      <c r="RWS175" s="4"/>
      <c r="RWT175" s="192"/>
      <c r="RWU175" s="70"/>
      <c r="RWV175" s="87"/>
      <c r="RWW175" s="238"/>
      <c r="RWX175" s="126"/>
      <c r="RWY175" s="84"/>
      <c r="RWZ175" s="4"/>
      <c r="RXA175" s="4"/>
      <c r="RXB175" s="4"/>
      <c r="RXC175" s="4"/>
      <c r="RXD175" s="192"/>
      <c r="RXE175" s="70"/>
      <c r="RXF175" s="87"/>
      <c r="RXG175" s="238"/>
      <c r="RXH175" s="126"/>
      <c r="RXI175" s="84"/>
      <c r="RXJ175" s="4"/>
      <c r="RXK175" s="4"/>
      <c r="RXL175" s="4"/>
      <c r="RXM175" s="4"/>
      <c r="RXN175" s="192"/>
      <c r="RXO175" s="70"/>
      <c r="RXP175" s="87"/>
      <c r="RXQ175" s="238"/>
      <c r="RXR175" s="126"/>
      <c r="RXS175" s="84"/>
      <c r="RXT175" s="4"/>
      <c r="RXU175" s="4"/>
      <c r="RXV175" s="4"/>
      <c r="RXW175" s="4"/>
      <c r="RXX175" s="192"/>
      <c r="RXY175" s="70"/>
      <c r="RXZ175" s="87"/>
      <c r="RYA175" s="238"/>
      <c r="RYB175" s="126"/>
      <c r="RYC175" s="84"/>
      <c r="RYD175" s="4"/>
      <c r="RYE175" s="4"/>
      <c r="RYF175" s="4"/>
      <c r="RYG175" s="4"/>
      <c r="RYH175" s="192"/>
      <c r="RYI175" s="70"/>
      <c r="RYJ175" s="87"/>
      <c r="RYK175" s="238"/>
      <c r="RYL175" s="126"/>
      <c r="RYM175" s="84"/>
      <c r="RYN175" s="4"/>
      <c r="RYO175" s="4"/>
      <c r="RYP175" s="4"/>
      <c r="RYQ175" s="4"/>
      <c r="RYR175" s="192"/>
      <c r="RYS175" s="70"/>
      <c r="RYT175" s="87"/>
      <c r="RYU175" s="238"/>
      <c r="RYV175" s="126"/>
      <c r="RYW175" s="84"/>
      <c r="RYX175" s="4"/>
      <c r="RYY175" s="4"/>
      <c r="RYZ175" s="4"/>
      <c r="RZA175" s="4"/>
      <c r="RZB175" s="192"/>
      <c r="RZC175" s="70"/>
      <c r="RZD175" s="87"/>
      <c r="RZE175" s="238"/>
      <c r="RZF175" s="126"/>
      <c r="RZG175" s="84"/>
      <c r="RZH175" s="4"/>
      <c r="RZI175" s="4"/>
      <c r="RZJ175" s="4"/>
      <c r="RZK175" s="4"/>
      <c r="RZL175" s="192"/>
      <c r="RZM175" s="70"/>
      <c r="RZN175" s="87"/>
      <c r="RZO175" s="238"/>
      <c r="RZP175" s="126"/>
      <c r="RZQ175" s="84"/>
      <c r="RZR175" s="4"/>
      <c r="RZS175" s="4"/>
      <c r="RZT175" s="4"/>
      <c r="RZU175" s="4"/>
      <c r="RZV175" s="192"/>
      <c r="RZW175" s="70"/>
      <c r="RZX175" s="87"/>
      <c r="RZY175" s="238"/>
      <c r="RZZ175" s="126"/>
      <c r="SAA175" s="84"/>
      <c r="SAB175" s="4"/>
      <c r="SAC175" s="4"/>
      <c r="SAD175" s="4"/>
      <c r="SAE175" s="4"/>
      <c r="SAF175" s="192"/>
      <c r="SAG175" s="70"/>
      <c r="SAH175" s="87"/>
      <c r="SAI175" s="238"/>
      <c r="SAJ175" s="126"/>
      <c r="SAK175" s="84"/>
      <c r="SAL175" s="4"/>
      <c r="SAM175" s="4"/>
      <c r="SAN175" s="4"/>
      <c r="SAO175" s="4"/>
      <c r="SAP175" s="192"/>
      <c r="SAQ175" s="70"/>
      <c r="SAR175" s="87"/>
      <c r="SAS175" s="238"/>
      <c r="SAT175" s="126"/>
      <c r="SAU175" s="84"/>
      <c r="SAV175" s="4"/>
      <c r="SAW175" s="4"/>
      <c r="SAX175" s="4"/>
      <c r="SAY175" s="4"/>
      <c r="SAZ175" s="192"/>
      <c r="SBA175" s="70"/>
      <c r="SBB175" s="87"/>
      <c r="SBC175" s="238"/>
      <c r="SBD175" s="126"/>
      <c r="SBE175" s="84"/>
      <c r="SBF175" s="4"/>
      <c r="SBG175" s="4"/>
      <c r="SBH175" s="4"/>
      <c r="SBI175" s="4"/>
      <c r="SBJ175" s="192"/>
      <c r="SBK175" s="70"/>
      <c r="SBL175" s="87"/>
      <c r="SBM175" s="238"/>
      <c r="SBN175" s="126"/>
      <c r="SBO175" s="84"/>
      <c r="SBP175" s="4"/>
      <c r="SBQ175" s="4"/>
      <c r="SBR175" s="4"/>
      <c r="SBS175" s="4"/>
      <c r="SBT175" s="192"/>
      <c r="SBU175" s="70"/>
      <c r="SBV175" s="87"/>
      <c r="SBW175" s="238"/>
      <c r="SBX175" s="126"/>
      <c r="SBY175" s="84"/>
      <c r="SBZ175" s="4"/>
      <c r="SCA175" s="4"/>
      <c r="SCB175" s="4"/>
      <c r="SCC175" s="4"/>
      <c r="SCD175" s="192"/>
      <c r="SCE175" s="70"/>
      <c r="SCF175" s="87"/>
      <c r="SCG175" s="238"/>
      <c r="SCH175" s="126"/>
      <c r="SCI175" s="84"/>
      <c r="SCJ175" s="4"/>
      <c r="SCK175" s="4"/>
      <c r="SCL175" s="4"/>
      <c r="SCM175" s="4"/>
      <c r="SCN175" s="192"/>
      <c r="SCO175" s="70"/>
      <c r="SCP175" s="87"/>
      <c r="SCQ175" s="238"/>
      <c r="SCR175" s="126"/>
      <c r="SCS175" s="84"/>
      <c r="SCT175" s="4"/>
      <c r="SCU175" s="4"/>
      <c r="SCV175" s="4"/>
      <c r="SCW175" s="4"/>
      <c r="SCX175" s="192"/>
      <c r="SCY175" s="70"/>
      <c r="SCZ175" s="87"/>
      <c r="SDA175" s="238"/>
      <c r="SDB175" s="126"/>
      <c r="SDC175" s="84"/>
      <c r="SDD175" s="4"/>
      <c r="SDE175" s="4"/>
      <c r="SDF175" s="4"/>
      <c r="SDG175" s="4"/>
      <c r="SDH175" s="192"/>
      <c r="SDI175" s="70"/>
      <c r="SDJ175" s="87"/>
      <c r="SDK175" s="238"/>
      <c r="SDL175" s="126"/>
      <c r="SDM175" s="84"/>
      <c r="SDN175" s="4"/>
      <c r="SDO175" s="4"/>
      <c r="SDP175" s="4"/>
      <c r="SDQ175" s="4"/>
      <c r="SDR175" s="192"/>
      <c r="SDS175" s="70"/>
      <c r="SDT175" s="87"/>
      <c r="SDU175" s="238"/>
      <c r="SDV175" s="126"/>
      <c r="SDW175" s="84"/>
      <c r="SDX175" s="4"/>
      <c r="SDY175" s="4"/>
      <c r="SDZ175" s="4"/>
      <c r="SEA175" s="4"/>
      <c r="SEB175" s="192"/>
      <c r="SEC175" s="70"/>
      <c r="SED175" s="87"/>
      <c r="SEE175" s="238"/>
      <c r="SEF175" s="126"/>
      <c r="SEG175" s="84"/>
      <c r="SEH175" s="4"/>
      <c r="SEI175" s="4"/>
      <c r="SEJ175" s="4"/>
      <c r="SEK175" s="4"/>
      <c r="SEL175" s="192"/>
      <c r="SEM175" s="70"/>
      <c r="SEN175" s="87"/>
      <c r="SEO175" s="238"/>
      <c r="SEP175" s="126"/>
      <c r="SEQ175" s="84"/>
      <c r="SER175" s="4"/>
      <c r="SES175" s="4"/>
      <c r="SET175" s="4"/>
      <c r="SEU175" s="4"/>
      <c r="SEV175" s="192"/>
      <c r="SEW175" s="70"/>
      <c r="SEX175" s="87"/>
      <c r="SEY175" s="238"/>
      <c r="SEZ175" s="126"/>
      <c r="SFA175" s="84"/>
      <c r="SFB175" s="4"/>
      <c r="SFC175" s="4"/>
      <c r="SFD175" s="4"/>
      <c r="SFE175" s="4"/>
      <c r="SFF175" s="192"/>
      <c r="SFG175" s="70"/>
      <c r="SFH175" s="87"/>
      <c r="SFI175" s="238"/>
      <c r="SFJ175" s="126"/>
      <c r="SFK175" s="84"/>
      <c r="SFL175" s="4"/>
      <c r="SFM175" s="4"/>
      <c r="SFN175" s="4"/>
      <c r="SFO175" s="4"/>
      <c r="SFP175" s="192"/>
      <c r="SFQ175" s="70"/>
      <c r="SFR175" s="87"/>
      <c r="SFS175" s="238"/>
      <c r="SFT175" s="126"/>
      <c r="SFU175" s="84"/>
      <c r="SFV175" s="4"/>
      <c r="SFW175" s="4"/>
      <c r="SFX175" s="4"/>
      <c r="SFY175" s="4"/>
      <c r="SFZ175" s="192"/>
      <c r="SGA175" s="70"/>
      <c r="SGB175" s="87"/>
      <c r="SGC175" s="238"/>
      <c r="SGD175" s="126"/>
      <c r="SGE175" s="84"/>
      <c r="SGF175" s="4"/>
      <c r="SGG175" s="4"/>
      <c r="SGH175" s="4"/>
      <c r="SGI175" s="4"/>
      <c r="SGJ175" s="192"/>
      <c r="SGK175" s="70"/>
      <c r="SGL175" s="87"/>
      <c r="SGM175" s="238"/>
      <c r="SGN175" s="126"/>
      <c r="SGO175" s="84"/>
      <c r="SGP175" s="4"/>
      <c r="SGQ175" s="4"/>
      <c r="SGR175" s="4"/>
      <c r="SGS175" s="4"/>
      <c r="SGT175" s="192"/>
      <c r="SGU175" s="70"/>
      <c r="SGV175" s="87"/>
      <c r="SGW175" s="238"/>
      <c r="SGX175" s="126"/>
      <c r="SGY175" s="84"/>
      <c r="SGZ175" s="4"/>
      <c r="SHA175" s="4"/>
      <c r="SHB175" s="4"/>
      <c r="SHC175" s="4"/>
      <c r="SHD175" s="192"/>
      <c r="SHE175" s="70"/>
      <c r="SHF175" s="87"/>
      <c r="SHG175" s="238"/>
      <c r="SHH175" s="126"/>
      <c r="SHI175" s="84"/>
      <c r="SHJ175" s="4"/>
      <c r="SHK175" s="4"/>
      <c r="SHL175" s="4"/>
      <c r="SHM175" s="4"/>
      <c r="SHN175" s="192"/>
      <c r="SHO175" s="70"/>
      <c r="SHP175" s="87"/>
      <c r="SHQ175" s="238"/>
      <c r="SHR175" s="126"/>
      <c r="SHS175" s="84"/>
      <c r="SHT175" s="4"/>
      <c r="SHU175" s="4"/>
      <c r="SHV175" s="4"/>
      <c r="SHW175" s="4"/>
      <c r="SHX175" s="192"/>
      <c r="SHY175" s="70"/>
      <c r="SHZ175" s="87"/>
      <c r="SIA175" s="238"/>
      <c r="SIB175" s="126"/>
      <c r="SIC175" s="84"/>
      <c r="SID175" s="4"/>
      <c r="SIE175" s="4"/>
      <c r="SIF175" s="4"/>
      <c r="SIG175" s="4"/>
      <c r="SIH175" s="192"/>
      <c r="SII175" s="70"/>
      <c r="SIJ175" s="87"/>
      <c r="SIK175" s="238"/>
      <c r="SIL175" s="126"/>
      <c r="SIM175" s="84"/>
      <c r="SIN175" s="4"/>
      <c r="SIO175" s="4"/>
      <c r="SIP175" s="4"/>
      <c r="SIQ175" s="4"/>
      <c r="SIR175" s="192"/>
      <c r="SIS175" s="70"/>
      <c r="SIT175" s="87"/>
      <c r="SIU175" s="238"/>
      <c r="SIV175" s="126"/>
      <c r="SIW175" s="84"/>
      <c r="SIX175" s="4"/>
      <c r="SIY175" s="4"/>
      <c r="SIZ175" s="4"/>
      <c r="SJA175" s="4"/>
      <c r="SJB175" s="192"/>
      <c r="SJC175" s="70"/>
      <c r="SJD175" s="87"/>
      <c r="SJE175" s="238"/>
      <c r="SJF175" s="126"/>
      <c r="SJG175" s="84"/>
      <c r="SJH175" s="4"/>
      <c r="SJI175" s="4"/>
      <c r="SJJ175" s="4"/>
      <c r="SJK175" s="4"/>
      <c r="SJL175" s="192"/>
      <c r="SJM175" s="70"/>
      <c r="SJN175" s="87"/>
      <c r="SJO175" s="238"/>
      <c r="SJP175" s="126"/>
      <c r="SJQ175" s="84"/>
      <c r="SJR175" s="4"/>
      <c r="SJS175" s="4"/>
      <c r="SJT175" s="4"/>
      <c r="SJU175" s="4"/>
      <c r="SJV175" s="192"/>
      <c r="SJW175" s="70"/>
      <c r="SJX175" s="87"/>
      <c r="SJY175" s="238"/>
      <c r="SJZ175" s="126"/>
      <c r="SKA175" s="84"/>
      <c r="SKB175" s="4"/>
      <c r="SKC175" s="4"/>
      <c r="SKD175" s="4"/>
      <c r="SKE175" s="4"/>
      <c r="SKF175" s="192"/>
      <c r="SKG175" s="70"/>
      <c r="SKH175" s="87"/>
      <c r="SKI175" s="238"/>
      <c r="SKJ175" s="126"/>
      <c r="SKK175" s="84"/>
      <c r="SKL175" s="4"/>
      <c r="SKM175" s="4"/>
      <c r="SKN175" s="4"/>
      <c r="SKO175" s="4"/>
      <c r="SKP175" s="192"/>
      <c r="SKQ175" s="70"/>
      <c r="SKR175" s="87"/>
      <c r="SKS175" s="238"/>
      <c r="SKT175" s="126"/>
      <c r="SKU175" s="84"/>
      <c r="SKV175" s="4"/>
      <c r="SKW175" s="4"/>
      <c r="SKX175" s="4"/>
      <c r="SKY175" s="4"/>
      <c r="SKZ175" s="192"/>
      <c r="SLA175" s="70"/>
      <c r="SLB175" s="87"/>
      <c r="SLC175" s="238"/>
      <c r="SLD175" s="126"/>
      <c r="SLE175" s="84"/>
      <c r="SLF175" s="4"/>
      <c r="SLG175" s="4"/>
      <c r="SLH175" s="4"/>
      <c r="SLI175" s="4"/>
      <c r="SLJ175" s="192"/>
      <c r="SLK175" s="70"/>
      <c r="SLL175" s="87"/>
      <c r="SLM175" s="238"/>
      <c r="SLN175" s="126"/>
      <c r="SLO175" s="84"/>
      <c r="SLP175" s="4"/>
      <c r="SLQ175" s="4"/>
      <c r="SLR175" s="4"/>
      <c r="SLS175" s="4"/>
      <c r="SLT175" s="192"/>
      <c r="SLU175" s="70"/>
      <c r="SLV175" s="87"/>
      <c r="SLW175" s="238"/>
      <c r="SLX175" s="126"/>
      <c r="SLY175" s="84"/>
      <c r="SLZ175" s="4"/>
      <c r="SMA175" s="4"/>
      <c r="SMB175" s="4"/>
      <c r="SMC175" s="4"/>
      <c r="SMD175" s="192"/>
      <c r="SME175" s="70"/>
      <c r="SMF175" s="87"/>
      <c r="SMG175" s="238"/>
      <c r="SMH175" s="126"/>
      <c r="SMI175" s="84"/>
      <c r="SMJ175" s="4"/>
      <c r="SMK175" s="4"/>
      <c r="SML175" s="4"/>
      <c r="SMM175" s="4"/>
      <c r="SMN175" s="192"/>
      <c r="SMO175" s="70"/>
      <c r="SMP175" s="87"/>
      <c r="SMQ175" s="238"/>
      <c r="SMR175" s="126"/>
      <c r="SMS175" s="84"/>
      <c r="SMT175" s="4"/>
      <c r="SMU175" s="4"/>
      <c r="SMV175" s="4"/>
      <c r="SMW175" s="4"/>
      <c r="SMX175" s="192"/>
      <c r="SMY175" s="70"/>
      <c r="SMZ175" s="87"/>
      <c r="SNA175" s="238"/>
      <c r="SNB175" s="126"/>
      <c r="SNC175" s="84"/>
      <c r="SND175" s="4"/>
      <c r="SNE175" s="4"/>
      <c r="SNF175" s="4"/>
      <c r="SNG175" s="4"/>
      <c r="SNH175" s="192"/>
      <c r="SNI175" s="70"/>
      <c r="SNJ175" s="87"/>
      <c r="SNK175" s="238"/>
      <c r="SNL175" s="126"/>
      <c r="SNM175" s="84"/>
      <c r="SNN175" s="4"/>
      <c r="SNO175" s="4"/>
      <c r="SNP175" s="4"/>
      <c r="SNQ175" s="4"/>
      <c r="SNR175" s="192"/>
      <c r="SNS175" s="70"/>
      <c r="SNT175" s="87"/>
      <c r="SNU175" s="238"/>
      <c r="SNV175" s="126"/>
      <c r="SNW175" s="84"/>
      <c r="SNX175" s="4"/>
      <c r="SNY175" s="4"/>
      <c r="SNZ175" s="4"/>
      <c r="SOA175" s="4"/>
      <c r="SOB175" s="192"/>
      <c r="SOC175" s="70"/>
      <c r="SOD175" s="87"/>
      <c r="SOE175" s="238"/>
      <c r="SOF175" s="126"/>
      <c r="SOG175" s="84"/>
      <c r="SOH175" s="4"/>
      <c r="SOI175" s="4"/>
      <c r="SOJ175" s="4"/>
      <c r="SOK175" s="4"/>
      <c r="SOL175" s="192"/>
      <c r="SOM175" s="70"/>
      <c r="SON175" s="87"/>
      <c r="SOO175" s="238"/>
      <c r="SOP175" s="126"/>
      <c r="SOQ175" s="84"/>
      <c r="SOR175" s="4"/>
      <c r="SOS175" s="4"/>
      <c r="SOT175" s="4"/>
      <c r="SOU175" s="4"/>
      <c r="SOV175" s="192"/>
      <c r="SOW175" s="70"/>
      <c r="SOX175" s="87"/>
      <c r="SOY175" s="238"/>
      <c r="SOZ175" s="126"/>
      <c r="SPA175" s="84"/>
      <c r="SPB175" s="4"/>
      <c r="SPC175" s="4"/>
      <c r="SPD175" s="4"/>
      <c r="SPE175" s="4"/>
      <c r="SPF175" s="192"/>
      <c r="SPG175" s="70"/>
      <c r="SPH175" s="87"/>
      <c r="SPI175" s="238"/>
      <c r="SPJ175" s="126"/>
      <c r="SPK175" s="84"/>
      <c r="SPL175" s="4"/>
      <c r="SPM175" s="4"/>
      <c r="SPN175" s="4"/>
      <c r="SPO175" s="4"/>
      <c r="SPP175" s="192"/>
      <c r="SPQ175" s="70"/>
      <c r="SPR175" s="87"/>
      <c r="SPS175" s="238"/>
      <c r="SPT175" s="126"/>
      <c r="SPU175" s="84"/>
      <c r="SPV175" s="4"/>
      <c r="SPW175" s="4"/>
      <c r="SPX175" s="4"/>
      <c r="SPY175" s="4"/>
      <c r="SPZ175" s="192"/>
      <c r="SQA175" s="70"/>
      <c r="SQB175" s="87"/>
      <c r="SQC175" s="238"/>
      <c r="SQD175" s="126"/>
      <c r="SQE175" s="84"/>
      <c r="SQF175" s="4"/>
      <c r="SQG175" s="4"/>
      <c r="SQH175" s="4"/>
      <c r="SQI175" s="4"/>
      <c r="SQJ175" s="192"/>
      <c r="SQK175" s="70"/>
      <c r="SQL175" s="87"/>
      <c r="SQM175" s="238"/>
      <c r="SQN175" s="126"/>
      <c r="SQO175" s="84"/>
      <c r="SQP175" s="4"/>
      <c r="SQQ175" s="4"/>
      <c r="SQR175" s="4"/>
      <c r="SQS175" s="4"/>
      <c r="SQT175" s="192"/>
      <c r="SQU175" s="70"/>
      <c r="SQV175" s="87"/>
      <c r="SQW175" s="238"/>
      <c r="SQX175" s="126"/>
      <c r="SQY175" s="84"/>
      <c r="SQZ175" s="4"/>
      <c r="SRA175" s="4"/>
      <c r="SRB175" s="4"/>
      <c r="SRC175" s="4"/>
      <c r="SRD175" s="192"/>
      <c r="SRE175" s="70"/>
      <c r="SRF175" s="87"/>
      <c r="SRG175" s="238"/>
      <c r="SRH175" s="126"/>
      <c r="SRI175" s="84"/>
      <c r="SRJ175" s="4"/>
      <c r="SRK175" s="4"/>
      <c r="SRL175" s="4"/>
      <c r="SRM175" s="4"/>
      <c r="SRN175" s="192"/>
      <c r="SRO175" s="70"/>
      <c r="SRP175" s="87"/>
      <c r="SRQ175" s="238"/>
      <c r="SRR175" s="126"/>
      <c r="SRS175" s="84"/>
      <c r="SRT175" s="4"/>
      <c r="SRU175" s="4"/>
      <c r="SRV175" s="4"/>
      <c r="SRW175" s="4"/>
      <c r="SRX175" s="192"/>
      <c r="SRY175" s="70"/>
      <c r="SRZ175" s="87"/>
      <c r="SSA175" s="238"/>
      <c r="SSB175" s="126"/>
      <c r="SSC175" s="84"/>
      <c r="SSD175" s="4"/>
      <c r="SSE175" s="4"/>
      <c r="SSF175" s="4"/>
      <c r="SSG175" s="4"/>
      <c r="SSH175" s="192"/>
      <c r="SSI175" s="70"/>
      <c r="SSJ175" s="87"/>
      <c r="SSK175" s="238"/>
      <c r="SSL175" s="126"/>
      <c r="SSM175" s="84"/>
      <c r="SSN175" s="4"/>
      <c r="SSO175" s="4"/>
      <c r="SSP175" s="4"/>
      <c r="SSQ175" s="4"/>
      <c r="SSR175" s="192"/>
      <c r="SSS175" s="70"/>
      <c r="SST175" s="87"/>
      <c r="SSU175" s="238"/>
      <c r="SSV175" s="126"/>
      <c r="SSW175" s="84"/>
      <c r="SSX175" s="4"/>
      <c r="SSY175" s="4"/>
      <c r="SSZ175" s="4"/>
      <c r="STA175" s="4"/>
      <c r="STB175" s="192"/>
      <c r="STC175" s="70"/>
      <c r="STD175" s="87"/>
      <c r="STE175" s="238"/>
      <c r="STF175" s="126"/>
      <c r="STG175" s="84"/>
      <c r="STH175" s="4"/>
      <c r="STI175" s="4"/>
      <c r="STJ175" s="4"/>
      <c r="STK175" s="4"/>
      <c r="STL175" s="192"/>
      <c r="STM175" s="70"/>
      <c r="STN175" s="87"/>
      <c r="STO175" s="238"/>
      <c r="STP175" s="126"/>
      <c r="STQ175" s="84"/>
      <c r="STR175" s="4"/>
      <c r="STS175" s="4"/>
      <c r="STT175" s="4"/>
      <c r="STU175" s="4"/>
      <c r="STV175" s="192"/>
      <c r="STW175" s="70"/>
      <c r="STX175" s="87"/>
      <c r="STY175" s="238"/>
      <c r="STZ175" s="126"/>
      <c r="SUA175" s="84"/>
      <c r="SUB175" s="4"/>
      <c r="SUC175" s="4"/>
      <c r="SUD175" s="4"/>
      <c r="SUE175" s="4"/>
      <c r="SUF175" s="192"/>
      <c r="SUG175" s="70"/>
      <c r="SUH175" s="87"/>
      <c r="SUI175" s="238"/>
      <c r="SUJ175" s="126"/>
      <c r="SUK175" s="84"/>
      <c r="SUL175" s="4"/>
      <c r="SUM175" s="4"/>
      <c r="SUN175" s="4"/>
      <c r="SUO175" s="4"/>
      <c r="SUP175" s="192"/>
      <c r="SUQ175" s="70"/>
      <c r="SUR175" s="87"/>
      <c r="SUS175" s="238"/>
      <c r="SUT175" s="126"/>
      <c r="SUU175" s="84"/>
      <c r="SUV175" s="4"/>
      <c r="SUW175" s="4"/>
      <c r="SUX175" s="4"/>
      <c r="SUY175" s="4"/>
      <c r="SUZ175" s="192"/>
      <c r="SVA175" s="70"/>
      <c r="SVB175" s="87"/>
      <c r="SVC175" s="238"/>
      <c r="SVD175" s="126"/>
      <c r="SVE175" s="84"/>
      <c r="SVF175" s="4"/>
      <c r="SVG175" s="4"/>
      <c r="SVH175" s="4"/>
      <c r="SVI175" s="4"/>
      <c r="SVJ175" s="192"/>
      <c r="SVK175" s="70"/>
      <c r="SVL175" s="87"/>
      <c r="SVM175" s="238"/>
      <c r="SVN175" s="126"/>
      <c r="SVO175" s="84"/>
      <c r="SVP175" s="4"/>
      <c r="SVQ175" s="4"/>
      <c r="SVR175" s="4"/>
      <c r="SVS175" s="4"/>
      <c r="SVT175" s="192"/>
      <c r="SVU175" s="70"/>
      <c r="SVV175" s="87"/>
      <c r="SVW175" s="238"/>
      <c r="SVX175" s="126"/>
      <c r="SVY175" s="84"/>
      <c r="SVZ175" s="4"/>
      <c r="SWA175" s="4"/>
      <c r="SWB175" s="4"/>
      <c r="SWC175" s="4"/>
      <c r="SWD175" s="192"/>
      <c r="SWE175" s="70"/>
      <c r="SWF175" s="87"/>
      <c r="SWG175" s="238"/>
      <c r="SWH175" s="126"/>
      <c r="SWI175" s="84"/>
      <c r="SWJ175" s="4"/>
      <c r="SWK175" s="4"/>
      <c r="SWL175" s="4"/>
      <c r="SWM175" s="4"/>
      <c r="SWN175" s="192"/>
      <c r="SWO175" s="70"/>
      <c r="SWP175" s="87"/>
      <c r="SWQ175" s="238"/>
      <c r="SWR175" s="126"/>
      <c r="SWS175" s="84"/>
      <c r="SWT175" s="4"/>
      <c r="SWU175" s="4"/>
      <c r="SWV175" s="4"/>
      <c r="SWW175" s="4"/>
      <c r="SWX175" s="192"/>
      <c r="SWY175" s="70"/>
      <c r="SWZ175" s="87"/>
      <c r="SXA175" s="238"/>
      <c r="SXB175" s="126"/>
      <c r="SXC175" s="84"/>
      <c r="SXD175" s="4"/>
      <c r="SXE175" s="4"/>
      <c r="SXF175" s="4"/>
      <c r="SXG175" s="4"/>
      <c r="SXH175" s="192"/>
      <c r="SXI175" s="70"/>
      <c r="SXJ175" s="87"/>
      <c r="SXK175" s="238"/>
      <c r="SXL175" s="126"/>
      <c r="SXM175" s="84"/>
      <c r="SXN175" s="4"/>
      <c r="SXO175" s="4"/>
      <c r="SXP175" s="4"/>
      <c r="SXQ175" s="4"/>
      <c r="SXR175" s="192"/>
      <c r="SXS175" s="70"/>
      <c r="SXT175" s="87"/>
      <c r="SXU175" s="238"/>
      <c r="SXV175" s="126"/>
      <c r="SXW175" s="84"/>
      <c r="SXX175" s="4"/>
      <c r="SXY175" s="4"/>
      <c r="SXZ175" s="4"/>
      <c r="SYA175" s="4"/>
      <c r="SYB175" s="192"/>
      <c r="SYC175" s="70"/>
      <c r="SYD175" s="87"/>
      <c r="SYE175" s="238"/>
      <c r="SYF175" s="126"/>
      <c r="SYG175" s="84"/>
      <c r="SYH175" s="4"/>
      <c r="SYI175" s="4"/>
      <c r="SYJ175" s="4"/>
      <c r="SYK175" s="4"/>
      <c r="SYL175" s="192"/>
      <c r="SYM175" s="70"/>
      <c r="SYN175" s="87"/>
      <c r="SYO175" s="238"/>
      <c r="SYP175" s="126"/>
      <c r="SYQ175" s="84"/>
      <c r="SYR175" s="4"/>
      <c r="SYS175" s="4"/>
      <c r="SYT175" s="4"/>
      <c r="SYU175" s="4"/>
      <c r="SYV175" s="192"/>
      <c r="SYW175" s="70"/>
      <c r="SYX175" s="87"/>
      <c r="SYY175" s="238"/>
      <c r="SYZ175" s="126"/>
      <c r="SZA175" s="84"/>
      <c r="SZB175" s="4"/>
      <c r="SZC175" s="4"/>
      <c r="SZD175" s="4"/>
      <c r="SZE175" s="4"/>
      <c r="SZF175" s="192"/>
      <c r="SZG175" s="70"/>
      <c r="SZH175" s="87"/>
      <c r="SZI175" s="238"/>
      <c r="SZJ175" s="126"/>
      <c r="SZK175" s="84"/>
      <c r="SZL175" s="4"/>
      <c r="SZM175" s="4"/>
      <c r="SZN175" s="4"/>
      <c r="SZO175" s="4"/>
      <c r="SZP175" s="192"/>
      <c r="SZQ175" s="70"/>
      <c r="SZR175" s="87"/>
      <c r="SZS175" s="238"/>
      <c r="SZT175" s="126"/>
      <c r="SZU175" s="84"/>
      <c r="SZV175" s="4"/>
      <c r="SZW175" s="4"/>
      <c r="SZX175" s="4"/>
      <c r="SZY175" s="4"/>
      <c r="SZZ175" s="192"/>
      <c r="TAA175" s="70"/>
      <c r="TAB175" s="87"/>
      <c r="TAC175" s="238"/>
      <c r="TAD175" s="126"/>
      <c r="TAE175" s="84"/>
      <c r="TAF175" s="4"/>
      <c r="TAG175" s="4"/>
      <c r="TAH175" s="4"/>
      <c r="TAI175" s="4"/>
      <c r="TAJ175" s="192"/>
      <c r="TAK175" s="70"/>
      <c r="TAL175" s="87"/>
      <c r="TAM175" s="238"/>
      <c r="TAN175" s="126"/>
      <c r="TAO175" s="84"/>
      <c r="TAP175" s="4"/>
      <c r="TAQ175" s="4"/>
      <c r="TAR175" s="4"/>
      <c r="TAS175" s="4"/>
      <c r="TAT175" s="192"/>
      <c r="TAU175" s="70"/>
      <c r="TAV175" s="87"/>
      <c r="TAW175" s="238"/>
      <c r="TAX175" s="126"/>
      <c r="TAY175" s="84"/>
      <c r="TAZ175" s="4"/>
      <c r="TBA175" s="4"/>
      <c r="TBB175" s="4"/>
      <c r="TBC175" s="4"/>
      <c r="TBD175" s="192"/>
      <c r="TBE175" s="70"/>
      <c r="TBF175" s="87"/>
      <c r="TBG175" s="238"/>
      <c r="TBH175" s="126"/>
      <c r="TBI175" s="84"/>
      <c r="TBJ175" s="4"/>
      <c r="TBK175" s="4"/>
      <c r="TBL175" s="4"/>
      <c r="TBM175" s="4"/>
      <c r="TBN175" s="192"/>
      <c r="TBO175" s="70"/>
      <c r="TBP175" s="87"/>
      <c r="TBQ175" s="238"/>
      <c r="TBR175" s="126"/>
      <c r="TBS175" s="84"/>
      <c r="TBT175" s="4"/>
      <c r="TBU175" s="4"/>
      <c r="TBV175" s="4"/>
      <c r="TBW175" s="4"/>
      <c r="TBX175" s="192"/>
      <c r="TBY175" s="70"/>
      <c r="TBZ175" s="87"/>
      <c r="TCA175" s="238"/>
      <c r="TCB175" s="126"/>
      <c r="TCC175" s="84"/>
      <c r="TCD175" s="4"/>
      <c r="TCE175" s="4"/>
      <c r="TCF175" s="4"/>
      <c r="TCG175" s="4"/>
      <c r="TCH175" s="192"/>
      <c r="TCI175" s="70"/>
      <c r="TCJ175" s="87"/>
      <c r="TCK175" s="238"/>
      <c r="TCL175" s="126"/>
      <c r="TCM175" s="84"/>
      <c r="TCN175" s="4"/>
      <c r="TCO175" s="4"/>
      <c r="TCP175" s="4"/>
      <c r="TCQ175" s="4"/>
      <c r="TCR175" s="192"/>
      <c r="TCS175" s="70"/>
      <c r="TCT175" s="87"/>
      <c r="TCU175" s="238"/>
      <c r="TCV175" s="126"/>
      <c r="TCW175" s="84"/>
      <c r="TCX175" s="4"/>
      <c r="TCY175" s="4"/>
      <c r="TCZ175" s="4"/>
      <c r="TDA175" s="4"/>
      <c r="TDB175" s="192"/>
      <c r="TDC175" s="70"/>
      <c r="TDD175" s="87"/>
      <c r="TDE175" s="238"/>
      <c r="TDF175" s="126"/>
      <c r="TDG175" s="84"/>
      <c r="TDH175" s="4"/>
      <c r="TDI175" s="4"/>
      <c r="TDJ175" s="4"/>
      <c r="TDK175" s="4"/>
      <c r="TDL175" s="192"/>
      <c r="TDM175" s="70"/>
      <c r="TDN175" s="87"/>
      <c r="TDO175" s="238"/>
      <c r="TDP175" s="126"/>
      <c r="TDQ175" s="84"/>
      <c r="TDR175" s="4"/>
      <c r="TDS175" s="4"/>
      <c r="TDT175" s="4"/>
      <c r="TDU175" s="4"/>
      <c r="TDV175" s="192"/>
      <c r="TDW175" s="70"/>
      <c r="TDX175" s="87"/>
      <c r="TDY175" s="238"/>
      <c r="TDZ175" s="126"/>
      <c r="TEA175" s="84"/>
      <c r="TEB175" s="4"/>
      <c r="TEC175" s="4"/>
      <c r="TED175" s="4"/>
      <c r="TEE175" s="4"/>
      <c r="TEF175" s="192"/>
      <c r="TEG175" s="70"/>
      <c r="TEH175" s="87"/>
      <c r="TEI175" s="238"/>
      <c r="TEJ175" s="126"/>
      <c r="TEK175" s="84"/>
      <c r="TEL175" s="4"/>
      <c r="TEM175" s="4"/>
      <c r="TEN175" s="4"/>
      <c r="TEO175" s="4"/>
      <c r="TEP175" s="192"/>
      <c r="TEQ175" s="70"/>
      <c r="TER175" s="87"/>
      <c r="TES175" s="238"/>
      <c r="TET175" s="126"/>
      <c r="TEU175" s="84"/>
      <c r="TEV175" s="4"/>
      <c r="TEW175" s="4"/>
      <c r="TEX175" s="4"/>
      <c r="TEY175" s="4"/>
      <c r="TEZ175" s="192"/>
      <c r="TFA175" s="70"/>
      <c r="TFB175" s="87"/>
      <c r="TFC175" s="238"/>
      <c r="TFD175" s="126"/>
      <c r="TFE175" s="84"/>
      <c r="TFF175" s="4"/>
      <c r="TFG175" s="4"/>
      <c r="TFH175" s="4"/>
      <c r="TFI175" s="4"/>
      <c r="TFJ175" s="192"/>
      <c r="TFK175" s="70"/>
      <c r="TFL175" s="87"/>
      <c r="TFM175" s="238"/>
      <c r="TFN175" s="126"/>
      <c r="TFO175" s="84"/>
      <c r="TFP175" s="4"/>
      <c r="TFQ175" s="4"/>
      <c r="TFR175" s="4"/>
      <c r="TFS175" s="4"/>
      <c r="TFT175" s="192"/>
      <c r="TFU175" s="70"/>
      <c r="TFV175" s="87"/>
      <c r="TFW175" s="238"/>
      <c r="TFX175" s="126"/>
      <c r="TFY175" s="84"/>
      <c r="TFZ175" s="4"/>
      <c r="TGA175" s="4"/>
      <c r="TGB175" s="4"/>
      <c r="TGC175" s="4"/>
      <c r="TGD175" s="192"/>
      <c r="TGE175" s="70"/>
      <c r="TGF175" s="87"/>
      <c r="TGG175" s="238"/>
      <c r="TGH175" s="126"/>
      <c r="TGI175" s="84"/>
      <c r="TGJ175" s="4"/>
      <c r="TGK175" s="4"/>
      <c r="TGL175" s="4"/>
      <c r="TGM175" s="4"/>
      <c r="TGN175" s="192"/>
      <c r="TGO175" s="70"/>
      <c r="TGP175" s="87"/>
      <c r="TGQ175" s="238"/>
      <c r="TGR175" s="126"/>
      <c r="TGS175" s="84"/>
      <c r="TGT175" s="4"/>
      <c r="TGU175" s="4"/>
      <c r="TGV175" s="4"/>
      <c r="TGW175" s="4"/>
      <c r="TGX175" s="192"/>
      <c r="TGY175" s="70"/>
      <c r="TGZ175" s="87"/>
      <c r="THA175" s="238"/>
      <c r="THB175" s="126"/>
      <c r="THC175" s="84"/>
      <c r="THD175" s="4"/>
      <c r="THE175" s="4"/>
      <c r="THF175" s="4"/>
      <c r="THG175" s="4"/>
      <c r="THH175" s="192"/>
      <c r="THI175" s="70"/>
      <c r="THJ175" s="87"/>
      <c r="THK175" s="238"/>
      <c r="THL175" s="126"/>
      <c r="THM175" s="84"/>
      <c r="THN175" s="4"/>
      <c r="THO175" s="4"/>
      <c r="THP175" s="4"/>
      <c r="THQ175" s="4"/>
      <c r="THR175" s="192"/>
      <c r="THS175" s="70"/>
      <c r="THT175" s="87"/>
      <c r="THU175" s="238"/>
      <c r="THV175" s="126"/>
      <c r="THW175" s="84"/>
      <c r="THX175" s="4"/>
      <c r="THY175" s="4"/>
      <c r="THZ175" s="4"/>
      <c r="TIA175" s="4"/>
      <c r="TIB175" s="192"/>
      <c r="TIC175" s="70"/>
      <c r="TID175" s="87"/>
      <c r="TIE175" s="238"/>
      <c r="TIF175" s="126"/>
      <c r="TIG175" s="84"/>
      <c r="TIH175" s="4"/>
      <c r="TII175" s="4"/>
      <c r="TIJ175" s="4"/>
      <c r="TIK175" s="4"/>
      <c r="TIL175" s="192"/>
      <c r="TIM175" s="70"/>
      <c r="TIN175" s="87"/>
      <c r="TIO175" s="238"/>
      <c r="TIP175" s="126"/>
      <c r="TIQ175" s="84"/>
      <c r="TIR175" s="4"/>
      <c r="TIS175" s="4"/>
      <c r="TIT175" s="4"/>
      <c r="TIU175" s="4"/>
      <c r="TIV175" s="192"/>
      <c r="TIW175" s="70"/>
      <c r="TIX175" s="87"/>
      <c r="TIY175" s="238"/>
      <c r="TIZ175" s="126"/>
      <c r="TJA175" s="84"/>
      <c r="TJB175" s="4"/>
      <c r="TJC175" s="4"/>
      <c r="TJD175" s="4"/>
      <c r="TJE175" s="4"/>
      <c r="TJF175" s="192"/>
      <c r="TJG175" s="70"/>
      <c r="TJH175" s="87"/>
      <c r="TJI175" s="238"/>
      <c r="TJJ175" s="126"/>
      <c r="TJK175" s="84"/>
      <c r="TJL175" s="4"/>
      <c r="TJM175" s="4"/>
      <c r="TJN175" s="4"/>
      <c r="TJO175" s="4"/>
      <c r="TJP175" s="192"/>
      <c r="TJQ175" s="70"/>
      <c r="TJR175" s="87"/>
      <c r="TJS175" s="238"/>
      <c r="TJT175" s="126"/>
      <c r="TJU175" s="84"/>
      <c r="TJV175" s="4"/>
      <c r="TJW175" s="4"/>
      <c r="TJX175" s="4"/>
      <c r="TJY175" s="4"/>
      <c r="TJZ175" s="192"/>
      <c r="TKA175" s="70"/>
      <c r="TKB175" s="87"/>
      <c r="TKC175" s="238"/>
      <c r="TKD175" s="126"/>
      <c r="TKE175" s="84"/>
      <c r="TKF175" s="4"/>
      <c r="TKG175" s="4"/>
      <c r="TKH175" s="4"/>
      <c r="TKI175" s="4"/>
      <c r="TKJ175" s="192"/>
      <c r="TKK175" s="70"/>
      <c r="TKL175" s="87"/>
      <c r="TKM175" s="238"/>
      <c r="TKN175" s="126"/>
      <c r="TKO175" s="84"/>
      <c r="TKP175" s="4"/>
      <c r="TKQ175" s="4"/>
      <c r="TKR175" s="4"/>
      <c r="TKS175" s="4"/>
      <c r="TKT175" s="192"/>
      <c r="TKU175" s="70"/>
      <c r="TKV175" s="87"/>
      <c r="TKW175" s="238"/>
      <c r="TKX175" s="126"/>
      <c r="TKY175" s="84"/>
      <c r="TKZ175" s="4"/>
      <c r="TLA175" s="4"/>
      <c r="TLB175" s="4"/>
      <c r="TLC175" s="4"/>
      <c r="TLD175" s="192"/>
      <c r="TLE175" s="70"/>
      <c r="TLF175" s="87"/>
      <c r="TLG175" s="238"/>
      <c r="TLH175" s="126"/>
      <c r="TLI175" s="84"/>
      <c r="TLJ175" s="4"/>
      <c r="TLK175" s="4"/>
      <c r="TLL175" s="4"/>
      <c r="TLM175" s="4"/>
      <c r="TLN175" s="192"/>
      <c r="TLO175" s="70"/>
      <c r="TLP175" s="87"/>
      <c r="TLQ175" s="238"/>
      <c r="TLR175" s="126"/>
      <c r="TLS175" s="84"/>
      <c r="TLT175" s="4"/>
      <c r="TLU175" s="4"/>
      <c r="TLV175" s="4"/>
      <c r="TLW175" s="4"/>
      <c r="TLX175" s="192"/>
      <c r="TLY175" s="70"/>
      <c r="TLZ175" s="87"/>
      <c r="TMA175" s="238"/>
      <c r="TMB175" s="126"/>
      <c r="TMC175" s="84"/>
      <c r="TMD175" s="4"/>
      <c r="TME175" s="4"/>
      <c r="TMF175" s="4"/>
      <c r="TMG175" s="4"/>
      <c r="TMH175" s="192"/>
      <c r="TMI175" s="70"/>
      <c r="TMJ175" s="87"/>
      <c r="TMK175" s="238"/>
      <c r="TML175" s="126"/>
      <c r="TMM175" s="84"/>
      <c r="TMN175" s="4"/>
      <c r="TMO175" s="4"/>
      <c r="TMP175" s="4"/>
      <c r="TMQ175" s="4"/>
      <c r="TMR175" s="192"/>
      <c r="TMS175" s="70"/>
      <c r="TMT175" s="87"/>
      <c r="TMU175" s="238"/>
      <c r="TMV175" s="126"/>
      <c r="TMW175" s="84"/>
      <c r="TMX175" s="4"/>
      <c r="TMY175" s="4"/>
      <c r="TMZ175" s="4"/>
      <c r="TNA175" s="4"/>
      <c r="TNB175" s="192"/>
      <c r="TNC175" s="70"/>
      <c r="TND175" s="87"/>
      <c r="TNE175" s="238"/>
      <c r="TNF175" s="126"/>
      <c r="TNG175" s="84"/>
      <c r="TNH175" s="4"/>
      <c r="TNI175" s="4"/>
      <c r="TNJ175" s="4"/>
      <c r="TNK175" s="4"/>
      <c r="TNL175" s="192"/>
      <c r="TNM175" s="70"/>
      <c r="TNN175" s="87"/>
      <c r="TNO175" s="238"/>
      <c r="TNP175" s="126"/>
      <c r="TNQ175" s="84"/>
      <c r="TNR175" s="4"/>
      <c r="TNS175" s="4"/>
      <c r="TNT175" s="4"/>
      <c r="TNU175" s="4"/>
      <c r="TNV175" s="192"/>
      <c r="TNW175" s="70"/>
      <c r="TNX175" s="87"/>
      <c r="TNY175" s="238"/>
      <c r="TNZ175" s="126"/>
      <c r="TOA175" s="84"/>
      <c r="TOB175" s="4"/>
      <c r="TOC175" s="4"/>
      <c r="TOD175" s="4"/>
      <c r="TOE175" s="4"/>
      <c r="TOF175" s="192"/>
      <c r="TOG175" s="70"/>
      <c r="TOH175" s="87"/>
      <c r="TOI175" s="238"/>
      <c r="TOJ175" s="126"/>
      <c r="TOK175" s="84"/>
      <c r="TOL175" s="4"/>
      <c r="TOM175" s="4"/>
      <c r="TON175" s="4"/>
      <c r="TOO175" s="4"/>
      <c r="TOP175" s="192"/>
      <c r="TOQ175" s="70"/>
      <c r="TOR175" s="87"/>
      <c r="TOS175" s="238"/>
      <c r="TOT175" s="126"/>
      <c r="TOU175" s="84"/>
      <c r="TOV175" s="4"/>
      <c r="TOW175" s="4"/>
      <c r="TOX175" s="4"/>
      <c r="TOY175" s="4"/>
      <c r="TOZ175" s="192"/>
      <c r="TPA175" s="70"/>
      <c r="TPB175" s="87"/>
      <c r="TPC175" s="238"/>
      <c r="TPD175" s="126"/>
      <c r="TPE175" s="84"/>
      <c r="TPF175" s="4"/>
      <c r="TPG175" s="4"/>
      <c r="TPH175" s="4"/>
      <c r="TPI175" s="4"/>
      <c r="TPJ175" s="192"/>
      <c r="TPK175" s="70"/>
      <c r="TPL175" s="87"/>
      <c r="TPM175" s="238"/>
      <c r="TPN175" s="126"/>
      <c r="TPO175" s="84"/>
      <c r="TPP175" s="4"/>
      <c r="TPQ175" s="4"/>
      <c r="TPR175" s="4"/>
      <c r="TPS175" s="4"/>
      <c r="TPT175" s="192"/>
      <c r="TPU175" s="70"/>
      <c r="TPV175" s="87"/>
      <c r="TPW175" s="238"/>
      <c r="TPX175" s="126"/>
      <c r="TPY175" s="84"/>
      <c r="TPZ175" s="4"/>
      <c r="TQA175" s="4"/>
      <c r="TQB175" s="4"/>
      <c r="TQC175" s="4"/>
      <c r="TQD175" s="192"/>
      <c r="TQE175" s="70"/>
      <c r="TQF175" s="87"/>
      <c r="TQG175" s="238"/>
      <c r="TQH175" s="126"/>
      <c r="TQI175" s="84"/>
      <c r="TQJ175" s="4"/>
      <c r="TQK175" s="4"/>
      <c r="TQL175" s="4"/>
      <c r="TQM175" s="4"/>
      <c r="TQN175" s="192"/>
      <c r="TQO175" s="70"/>
      <c r="TQP175" s="87"/>
      <c r="TQQ175" s="238"/>
      <c r="TQR175" s="126"/>
      <c r="TQS175" s="84"/>
      <c r="TQT175" s="4"/>
      <c r="TQU175" s="4"/>
      <c r="TQV175" s="4"/>
      <c r="TQW175" s="4"/>
      <c r="TQX175" s="192"/>
      <c r="TQY175" s="70"/>
      <c r="TQZ175" s="87"/>
      <c r="TRA175" s="238"/>
      <c r="TRB175" s="126"/>
      <c r="TRC175" s="84"/>
      <c r="TRD175" s="4"/>
      <c r="TRE175" s="4"/>
      <c r="TRF175" s="4"/>
      <c r="TRG175" s="4"/>
      <c r="TRH175" s="192"/>
      <c r="TRI175" s="70"/>
      <c r="TRJ175" s="87"/>
      <c r="TRK175" s="238"/>
      <c r="TRL175" s="126"/>
      <c r="TRM175" s="84"/>
      <c r="TRN175" s="4"/>
      <c r="TRO175" s="4"/>
      <c r="TRP175" s="4"/>
      <c r="TRQ175" s="4"/>
      <c r="TRR175" s="192"/>
      <c r="TRS175" s="70"/>
      <c r="TRT175" s="87"/>
      <c r="TRU175" s="238"/>
      <c r="TRV175" s="126"/>
      <c r="TRW175" s="84"/>
      <c r="TRX175" s="4"/>
      <c r="TRY175" s="4"/>
      <c r="TRZ175" s="4"/>
      <c r="TSA175" s="4"/>
      <c r="TSB175" s="192"/>
      <c r="TSC175" s="70"/>
      <c r="TSD175" s="87"/>
      <c r="TSE175" s="238"/>
      <c r="TSF175" s="126"/>
      <c r="TSG175" s="84"/>
      <c r="TSH175" s="4"/>
      <c r="TSI175" s="4"/>
      <c r="TSJ175" s="4"/>
      <c r="TSK175" s="4"/>
      <c r="TSL175" s="192"/>
      <c r="TSM175" s="70"/>
      <c r="TSN175" s="87"/>
      <c r="TSO175" s="238"/>
      <c r="TSP175" s="126"/>
      <c r="TSQ175" s="84"/>
      <c r="TSR175" s="4"/>
      <c r="TSS175" s="4"/>
      <c r="TST175" s="4"/>
      <c r="TSU175" s="4"/>
      <c r="TSV175" s="192"/>
      <c r="TSW175" s="70"/>
      <c r="TSX175" s="87"/>
      <c r="TSY175" s="238"/>
      <c r="TSZ175" s="126"/>
      <c r="TTA175" s="84"/>
      <c r="TTB175" s="4"/>
      <c r="TTC175" s="4"/>
      <c r="TTD175" s="4"/>
      <c r="TTE175" s="4"/>
      <c r="TTF175" s="192"/>
      <c r="TTG175" s="70"/>
      <c r="TTH175" s="87"/>
      <c r="TTI175" s="238"/>
      <c r="TTJ175" s="126"/>
      <c r="TTK175" s="84"/>
      <c r="TTL175" s="4"/>
      <c r="TTM175" s="4"/>
      <c r="TTN175" s="4"/>
      <c r="TTO175" s="4"/>
      <c r="TTP175" s="192"/>
      <c r="TTQ175" s="70"/>
      <c r="TTR175" s="87"/>
      <c r="TTS175" s="238"/>
      <c r="TTT175" s="126"/>
      <c r="TTU175" s="84"/>
      <c r="TTV175" s="4"/>
      <c r="TTW175" s="4"/>
      <c r="TTX175" s="4"/>
      <c r="TTY175" s="4"/>
      <c r="TTZ175" s="192"/>
      <c r="TUA175" s="70"/>
      <c r="TUB175" s="87"/>
      <c r="TUC175" s="238"/>
      <c r="TUD175" s="126"/>
      <c r="TUE175" s="84"/>
      <c r="TUF175" s="4"/>
      <c r="TUG175" s="4"/>
      <c r="TUH175" s="4"/>
      <c r="TUI175" s="4"/>
      <c r="TUJ175" s="192"/>
      <c r="TUK175" s="70"/>
      <c r="TUL175" s="87"/>
      <c r="TUM175" s="238"/>
      <c r="TUN175" s="126"/>
      <c r="TUO175" s="84"/>
      <c r="TUP175" s="4"/>
      <c r="TUQ175" s="4"/>
      <c r="TUR175" s="4"/>
      <c r="TUS175" s="4"/>
      <c r="TUT175" s="192"/>
      <c r="TUU175" s="70"/>
      <c r="TUV175" s="87"/>
      <c r="TUW175" s="238"/>
      <c r="TUX175" s="126"/>
      <c r="TUY175" s="84"/>
      <c r="TUZ175" s="4"/>
      <c r="TVA175" s="4"/>
      <c r="TVB175" s="4"/>
      <c r="TVC175" s="4"/>
      <c r="TVD175" s="192"/>
      <c r="TVE175" s="70"/>
      <c r="TVF175" s="87"/>
      <c r="TVG175" s="238"/>
      <c r="TVH175" s="126"/>
      <c r="TVI175" s="84"/>
      <c r="TVJ175" s="4"/>
      <c r="TVK175" s="4"/>
      <c r="TVL175" s="4"/>
      <c r="TVM175" s="4"/>
      <c r="TVN175" s="192"/>
      <c r="TVO175" s="70"/>
      <c r="TVP175" s="87"/>
      <c r="TVQ175" s="238"/>
      <c r="TVR175" s="126"/>
      <c r="TVS175" s="84"/>
      <c r="TVT175" s="4"/>
      <c r="TVU175" s="4"/>
      <c r="TVV175" s="4"/>
      <c r="TVW175" s="4"/>
      <c r="TVX175" s="192"/>
      <c r="TVY175" s="70"/>
      <c r="TVZ175" s="87"/>
      <c r="TWA175" s="238"/>
      <c r="TWB175" s="126"/>
      <c r="TWC175" s="84"/>
      <c r="TWD175" s="4"/>
      <c r="TWE175" s="4"/>
      <c r="TWF175" s="4"/>
      <c r="TWG175" s="4"/>
      <c r="TWH175" s="192"/>
      <c r="TWI175" s="70"/>
      <c r="TWJ175" s="87"/>
      <c r="TWK175" s="238"/>
      <c r="TWL175" s="126"/>
      <c r="TWM175" s="84"/>
      <c r="TWN175" s="4"/>
      <c r="TWO175" s="4"/>
      <c r="TWP175" s="4"/>
      <c r="TWQ175" s="4"/>
      <c r="TWR175" s="192"/>
      <c r="TWS175" s="70"/>
      <c r="TWT175" s="87"/>
      <c r="TWU175" s="238"/>
      <c r="TWV175" s="126"/>
      <c r="TWW175" s="84"/>
      <c r="TWX175" s="4"/>
      <c r="TWY175" s="4"/>
      <c r="TWZ175" s="4"/>
      <c r="TXA175" s="4"/>
      <c r="TXB175" s="192"/>
      <c r="TXC175" s="70"/>
      <c r="TXD175" s="87"/>
      <c r="TXE175" s="238"/>
      <c r="TXF175" s="126"/>
      <c r="TXG175" s="84"/>
      <c r="TXH175" s="4"/>
      <c r="TXI175" s="4"/>
      <c r="TXJ175" s="4"/>
      <c r="TXK175" s="4"/>
      <c r="TXL175" s="192"/>
      <c r="TXM175" s="70"/>
      <c r="TXN175" s="87"/>
      <c r="TXO175" s="238"/>
      <c r="TXP175" s="126"/>
      <c r="TXQ175" s="84"/>
      <c r="TXR175" s="4"/>
      <c r="TXS175" s="4"/>
      <c r="TXT175" s="4"/>
      <c r="TXU175" s="4"/>
      <c r="TXV175" s="192"/>
      <c r="TXW175" s="70"/>
      <c r="TXX175" s="87"/>
      <c r="TXY175" s="238"/>
      <c r="TXZ175" s="126"/>
      <c r="TYA175" s="84"/>
      <c r="TYB175" s="4"/>
      <c r="TYC175" s="4"/>
      <c r="TYD175" s="4"/>
      <c r="TYE175" s="4"/>
      <c r="TYF175" s="192"/>
      <c r="TYG175" s="70"/>
      <c r="TYH175" s="87"/>
      <c r="TYI175" s="238"/>
      <c r="TYJ175" s="126"/>
      <c r="TYK175" s="84"/>
      <c r="TYL175" s="4"/>
      <c r="TYM175" s="4"/>
      <c r="TYN175" s="4"/>
      <c r="TYO175" s="4"/>
      <c r="TYP175" s="192"/>
      <c r="TYQ175" s="70"/>
      <c r="TYR175" s="87"/>
      <c r="TYS175" s="238"/>
      <c r="TYT175" s="126"/>
      <c r="TYU175" s="84"/>
      <c r="TYV175" s="4"/>
      <c r="TYW175" s="4"/>
      <c r="TYX175" s="4"/>
      <c r="TYY175" s="4"/>
      <c r="TYZ175" s="192"/>
      <c r="TZA175" s="70"/>
      <c r="TZB175" s="87"/>
      <c r="TZC175" s="238"/>
      <c r="TZD175" s="126"/>
      <c r="TZE175" s="84"/>
      <c r="TZF175" s="4"/>
      <c r="TZG175" s="4"/>
      <c r="TZH175" s="4"/>
      <c r="TZI175" s="4"/>
      <c r="TZJ175" s="192"/>
      <c r="TZK175" s="70"/>
      <c r="TZL175" s="87"/>
      <c r="TZM175" s="238"/>
      <c r="TZN175" s="126"/>
      <c r="TZO175" s="84"/>
      <c r="TZP175" s="4"/>
      <c r="TZQ175" s="4"/>
      <c r="TZR175" s="4"/>
      <c r="TZS175" s="4"/>
      <c r="TZT175" s="192"/>
      <c r="TZU175" s="70"/>
      <c r="TZV175" s="87"/>
      <c r="TZW175" s="238"/>
      <c r="TZX175" s="126"/>
      <c r="TZY175" s="84"/>
      <c r="TZZ175" s="4"/>
      <c r="UAA175" s="4"/>
      <c r="UAB175" s="4"/>
      <c r="UAC175" s="4"/>
      <c r="UAD175" s="192"/>
      <c r="UAE175" s="70"/>
      <c r="UAF175" s="87"/>
      <c r="UAG175" s="238"/>
      <c r="UAH175" s="126"/>
      <c r="UAI175" s="84"/>
      <c r="UAJ175" s="4"/>
      <c r="UAK175" s="4"/>
      <c r="UAL175" s="4"/>
      <c r="UAM175" s="4"/>
      <c r="UAN175" s="192"/>
      <c r="UAO175" s="70"/>
      <c r="UAP175" s="87"/>
      <c r="UAQ175" s="238"/>
      <c r="UAR175" s="126"/>
      <c r="UAS175" s="84"/>
      <c r="UAT175" s="4"/>
      <c r="UAU175" s="4"/>
      <c r="UAV175" s="4"/>
      <c r="UAW175" s="4"/>
      <c r="UAX175" s="192"/>
      <c r="UAY175" s="70"/>
      <c r="UAZ175" s="87"/>
      <c r="UBA175" s="238"/>
      <c r="UBB175" s="126"/>
      <c r="UBC175" s="84"/>
      <c r="UBD175" s="4"/>
      <c r="UBE175" s="4"/>
      <c r="UBF175" s="4"/>
      <c r="UBG175" s="4"/>
      <c r="UBH175" s="192"/>
      <c r="UBI175" s="70"/>
      <c r="UBJ175" s="87"/>
      <c r="UBK175" s="238"/>
      <c r="UBL175" s="126"/>
      <c r="UBM175" s="84"/>
      <c r="UBN175" s="4"/>
      <c r="UBO175" s="4"/>
      <c r="UBP175" s="4"/>
      <c r="UBQ175" s="4"/>
      <c r="UBR175" s="192"/>
      <c r="UBS175" s="70"/>
      <c r="UBT175" s="87"/>
      <c r="UBU175" s="238"/>
      <c r="UBV175" s="126"/>
      <c r="UBW175" s="84"/>
      <c r="UBX175" s="4"/>
      <c r="UBY175" s="4"/>
      <c r="UBZ175" s="4"/>
      <c r="UCA175" s="4"/>
      <c r="UCB175" s="192"/>
      <c r="UCC175" s="70"/>
      <c r="UCD175" s="87"/>
      <c r="UCE175" s="238"/>
      <c r="UCF175" s="126"/>
      <c r="UCG175" s="84"/>
      <c r="UCH175" s="4"/>
      <c r="UCI175" s="4"/>
      <c r="UCJ175" s="4"/>
      <c r="UCK175" s="4"/>
      <c r="UCL175" s="192"/>
      <c r="UCM175" s="70"/>
      <c r="UCN175" s="87"/>
      <c r="UCO175" s="238"/>
      <c r="UCP175" s="126"/>
      <c r="UCQ175" s="84"/>
      <c r="UCR175" s="4"/>
      <c r="UCS175" s="4"/>
      <c r="UCT175" s="4"/>
      <c r="UCU175" s="4"/>
      <c r="UCV175" s="192"/>
      <c r="UCW175" s="70"/>
      <c r="UCX175" s="87"/>
      <c r="UCY175" s="238"/>
      <c r="UCZ175" s="126"/>
      <c r="UDA175" s="84"/>
      <c r="UDB175" s="4"/>
      <c r="UDC175" s="4"/>
      <c r="UDD175" s="4"/>
      <c r="UDE175" s="4"/>
      <c r="UDF175" s="192"/>
      <c r="UDG175" s="70"/>
      <c r="UDH175" s="87"/>
      <c r="UDI175" s="238"/>
      <c r="UDJ175" s="126"/>
      <c r="UDK175" s="84"/>
      <c r="UDL175" s="4"/>
      <c r="UDM175" s="4"/>
      <c r="UDN175" s="4"/>
      <c r="UDO175" s="4"/>
      <c r="UDP175" s="192"/>
      <c r="UDQ175" s="70"/>
      <c r="UDR175" s="87"/>
      <c r="UDS175" s="238"/>
      <c r="UDT175" s="126"/>
      <c r="UDU175" s="84"/>
      <c r="UDV175" s="4"/>
      <c r="UDW175" s="4"/>
      <c r="UDX175" s="4"/>
      <c r="UDY175" s="4"/>
      <c r="UDZ175" s="192"/>
      <c r="UEA175" s="70"/>
      <c r="UEB175" s="87"/>
      <c r="UEC175" s="238"/>
      <c r="UED175" s="126"/>
      <c r="UEE175" s="84"/>
      <c r="UEF175" s="4"/>
      <c r="UEG175" s="4"/>
      <c r="UEH175" s="4"/>
      <c r="UEI175" s="4"/>
      <c r="UEJ175" s="192"/>
      <c r="UEK175" s="70"/>
      <c r="UEL175" s="87"/>
      <c r="UEM175" s="238"/>
      <c r="UEN175" s="126"/>
      <c r="UEO175" s="84"/>
      <c r="UEP175" s="4"/>
      <c r="UEQ175" s="4"/>
      <c r="UER175" s="4"/>
      <c r="UES175" s="4"/>
      <c r="UET175" s="192"/>
      <c r="UEU175" s="70"/>
      <c r="UEV175" s="87"/>
      <c r="UEW175" s="238"/>
      <c r="UEX175" s="126"/>
      <c r="UEY175" s="84"/>
      <c r="UEZ175" s="4"/>
      <c r="UFA175" s="4"/>
      <c r="UFB175" s="4"/>
      <c r="UFC175" s="4"/>
      <c r="UFD175" s="192"/>
      <c r="UFE175" s="70"/>
      <c r="UFF175" s="87"/>
      <c r="UFG175" s="238"/>
      <c r="UFH175" s="126"/>
      <c r="UFI175" s="84"/>
      <c r="UFJ175" s="4"/>
      <c r="UFK175" s="4"/>
      <c r="UFL175" s="4"/>
      <c r="UFM175" s="4"/>
      <c r="UFN175" s="192"/>
      <c r="UFO175" s="70"/>
      <c r="UFP175" s="87"/>
      <c r="UFQ175" s="238"/>
      <c r="UFR175" s="126"/>
      <c r="UFS175" s="84"/>
      <c r="UFT175" s="4"/>
      <c r="UFU175" s="4"/>
      <c r="UFV175" s="4"/>
      <c r="UFW175" s="4"/>
      <c r="UFX175" s="192"/>
      <c r="UFY175" s="70"/>
      <c r="UFZ175" s="87"/>
      <c r="UGA175" s="238"/>
      <c r="UGB175" s="126"/>
      <c r="UGC175" s="84"/>
      <c r="UGD175" s="4"/>
      <c r="UGE175" s="4"/>
      <c r="UGF175" s="4"/>
      <c r="UGG175" s="4"/>
      <c r="UGH175" s="192"/>
      <c r="UGI175" s="70"/>
      <c r="UGJ175" s="87"/>
      <c r="UGK175" s="238"/>
      <c r="UGL175" s="126"/>
      <c r="UGM175" s="84"/>
      <c r="UGN175" s="4"/>
      <c r="UGO175" s="4"/>
      <c r="UGP175" s="4"/>
      <c r="UGQ175" s="4"/>
      <c r="UGR175" s="192"/>
      <c r="UGS175" s="70"/>
      <c r="UGT175" s="87"/>
      <c r="UGU175" s="238"/>
      <c r="UGV175" s="126"/>
      <c r="UGW175" s="84"/>
      <c r="UGX175" s="4"/>
      <c r="UGY175" s="4"/>
      <c r="UGZ175" s="4"/>
      <c r="UHA175" s="4"/>
      <c r="UHB175" s="192"/>
      <c r="UHC175" s="70"/>
      <c r="UHD175" s="87"/>
      <c r="UHE175" s="238"/>
      <c r="UHF175" s="126"/>
      <c r="UHG175" s="84"/>
      <c r="UHH175" s="4"/>
      <c r="UHI175" s="4"/>
      <c r="UHJ175" s="4"/>
      <c r="UHK175" s="4"/>
      <c r="UHL175" s="192"/>
      <c r="UHM175" s="70"/>
      <c r="UHN175" s="87"/>
      <c r="UHO175" s="238"/>
      <c r="UHP175" s="126"/>
      <c r="UHQ175" s="84"/>
      <c r="UHR175" s="4"/>
      <c r="UHS175" s="4"/>
      <c r="UHT175" s="4"/>
      <c r="UHU175" s="4"/>
      <c r="UHV175" s="192"/>
      <c r="UHW175" s="70"/>
      <c r="UHX175" s="87"/>
      <c r="UHY175" s="238"/>
      <c r="UHZ175" s="126"/>
      <c r="UIA175" s="84"/>
      <c r="UIB175" s="4"/>
      <c r="UIC175" s="4"/>
      <c r="UID175" s="4"/>
      <c r="UIE175" s="4"/>
      <c r="UIF175" s="192"/>
      <c r="UIG175" s="70"/>
      <c r="UIH175" s="87"/>
      <c r="UII175" s="238"/>
      <c r="UIJ175" s="126"/>
      <c r="UIK175" s="84"/>
      <c r="UIL175" s="4"/>
      <c r="UIM175" s="4"/>
      <c r="UIN175" s="4"/>
      <c r="UIO175" s="4"/>
      <c r="UIP175" s="192"/>
      <c r="UIQ175" s="70"/>
      <c r="UIR175" s="87"/>
      <c r="UIS175" s="238"/>
      <c r="UIT175" s="126"/>
      <c r="UIU175" s="84"/>
      <c r="UIV175" s="4"/>
      <c r="UIW175" s="4"/>
      <c r="UIX175" s="4"/>
      <c r="UIY175" s="4"/>
      <c r="UIZ175" s="192"/>
      <c r="UJA175" s="70"/>
      <c r="UJB175" s="87"/>
      <c r="UJC175" s="238"/>
      <c r="UJD175" s="126"/>
      <c r="UJE175" s="84"/>
      <c r="UJF175" s="4"/>
      <c r="UJG175" s="4"/>
      <c r="UJH175" s="4"/>
      <c r="UJI175" s="4"/>
      <c r="UJJ175" s="192"/>
      <c r="UJK175" s="70"/>
      <c r="UJL175" s="87"/>
      <c r="UJM175" s="238"/>
      <c r="UJN175" s="126"/>
      <c r="UJO175" s="84"/>
      <c r="UJP175" s="4"/>
      <c r="UJQ175" s="4"/>
      <c r="UJR175" s="4"/>
      <c r="UJS175" s="4"/>
      <c r="UJT175" s="192"/>
      <c r="UJU175" s="70"/>
      <c r="UJV175" s="87"/>
      <c r="UJW175" s="238"/>
      <c r="UJX175" s="126"/>
      <c r="UJY175" s="84"/>
      <c r="UJZ175" s="4"/>
      <c r="UKA175" s="4"/>
      <c r="UKB175" s="4"/>
      <c r="UKC175" s="4"/>
      <c r="UKD175" s="192"/>
      <c r="UKE175" s="70"/>
      <c r="UKF175" s="87"/>
      <c r="UKG175" s="238"/>
      <c r="UKH175" s="126"/>
      <c r="UKI175" s="84"/>
      <c r="UKJ175" s="4"/>
      <c r="UKK175" s="4"/>
      <c r="UKL175" s="4"/>
      <c r="UKM175" s="4"/>
      <c r="UKN175" s="192"/>
      <c r="UKO175" s="70"/>
      <c r="UKP175" s="87"/>
      <c r="UKQ175" s="238"/>
      <c r="UKR175" s="126"/>
      <c r="UKS175" s="84"/>
      <c r="UKT175" s="4"/>
      <c r="UKU175" s="4"/>
      <c r="UKV175" s="4"/>
      <c r="UKW175" s="4"/>
      <c r="UKX175" s="192"/>
      <c r="UKY175" s="70"/>
      <c r="UKZ175" s="87"/>
      <c r="ULA175" s="238"/>
      <c r="ULB175" s="126"/>
      <c r="ULC175" s="84"/>
      <c r="ULD175" s="4"/>
      <c r="ULE175" s="4"/>
      <c r="ULF175" s="4"/>
      <c r="ULG175" s="4"/>
      <c r="ULH175" s="192"/>
      <c r="ULI175" s="70"/>
      <c r="ULJ175" s="87"/>
      <c r="ULK175" s="238"/>
      <c r="ULL175" s="126"/>
      <c r="ULM175" s="84"/>
      <c r="ULN175" s="4"/>
      <c r="ULO175" s="4"/>
      <c r="ULP175" s="4"/>
      <c r="ULQ175" s="4"/>
      <c r="ULR175" s="192"/>
      <c r="ULS175" s="70"/>
      <c r="ULT175" s="87"/>
      <c r="ULU175" s="238"/>
      <c r="ULV175" s="126"/>
      <c r="ULW175" s="84"/>
      <c r="ULX175" s="4"/>
      <c r="ULY175" s="4"/>
      <c r="ULZ175" s="4"/>
      <c r="UMA175" s="4"/>
      <c r="UMB175" s="192"/>
      <c r="UMC175" s="70"/>
      <c r="UMD175" s="87"/>
      <c r="UME175" s="238"/>
      <c r="UMF175" s="126"/>
      <c r="UMG175" s="84"/>
      <c r="UMH175" s="4"/>
      <c r="UMI175" s="4"/>
      <c r="UMJ175" s="4"/>
      <c r="UMK175" s="4"/>
      <c r="UML175" s="192"/>
      <c r="UMM175" s="70"/>
      <c r="UMN175" s="87"/>
      <c r="UMO175" s="238"/>
      <c r="UMP175" s="126"/>
      <c r="UMQ175" s="84"/>
      <c r="UMR175" s="4"/>
      <c r="UMS175" s="4"/>
      <c r="UMT175" s="4"/>
      <c r="UMU175" s="4"/>
      <c r="UMV175" s="192"/>
      <c r="UMW175" s="70"/>
      <c r="UMX175" s="87"/>
      <c r="UMY175" s="238"/>
      <c r="UMZ175" s="126"/>
      <c r="UNA175" s="84"/>
      <c r="UNB175" s="4"/>
      <c r="UNC175" s="4"/>
      <c r="UND175" s="4"/>
      <c r="UNE175" s="4"/>
      <c r="UNF175" s="192"/>
      <c r="UNG175" s="70"/>
      <c r="UNH175" s="87"/>
      <c r="UNI175" s="238"/>
      <c r="UNJ175" s="126"/>
      <c r="UNK175" s="84"/>
      <c r="UNL175" s="4"/>
      <c r="UNM175" s="4"/>
      <c r="UNN175" s="4"/>
      <c r="UNO175" s="4"/>
      <c r="UNP175" s="192"/>
      <c r="UNQ175" s="70"/>
      <c r="UNR175" s="87"/>
      <c r="UNS175" s="238"/>
      <c r="UNT175" s="126"/>
      <c r="UNU175" s="84"/>
      <c r="UNV175" s="4"/>
      <c r="UNW175" s="4"/>
      <c r="UNX175" s="4"/>
      <c r="UNY175" s="4"/>
      <c r="UNZ175" s="192"/>
      <c r="UOA175" s="70"/>
      <c r="UOB175" s="87"/>
      <c r="UOC175" s="238"/>
      <c r="UOD175" s="126"/>
      <c r="UOE175" s="84"/>
      <c r="UOF175" s="4"/>
      <c r="UOG175" s="4"/>
      <c r="UOH175" s="4"/>
      <c r="UOI175" s="4"/>
      <c r="UOJ175" s="192"/>
      <c r="UOK175" s="70"/>
      <c r="UOL175" s="87"/>
      <c r="UOM175" s="238"/>
      <c r="UON175" s="126"/>
      <c r="UOO175" s="84"/>
      <c r="UOP175" s="4"/>
      <c r="UOQ175" s="4"/>
      <c r="UOR175" s="4"/>
      <c r="UOS175" s="4"/>
      <c r="UOT175" s="192"/>
      <c r="UOU175" s="70"/>
      <c r="UOV175" s="87"/>
      <c r="UOW175" s="238"/>
      <c r="UOX175" s="126"/>
      <c r="UOY175" s="84"/>
      <c r="UOZ175" s="4"/>
      <c r="UPA175" s="4"/>
      <c r="UPB175" s="4"/>
      <c r="UPC175" s="4"/>
      <c r="UPD175" s="192"/>
      <c r="UPE175" s="70"/>
      <c r="UPF175" s="87"/>
      <c r="UPG175" s="238"/>
      <c r="UPH175" s="126"/>
      <c r="UPI175" s="84"/>
      <c r="UPJ175" s="4"/>
      <c r="UPK175" s="4"/>
      <c r="UPL175" s="4"/>
      <c r="UPM175" s="4"/>
      <c r="UPN175" s="192"/>
      <c r="UPO175" s="70"/>
      <c r="UPP175" s="87"/>
      <c r="UPQ175" s="238"/>
      <c r="UPR175" s="126"/>
      <c r="UPS175" s="84"/>
      <c r="UPT175" s="4"/>
      <c r="UPU175" s="4"/>
      <c r="UPV175" s="4"/>
      <c r="UPW175" s="4"/>
      <c r="UPX175" s="192"/>
      <c r="UPY175" s="70"/>
      <c r="UPZ175" s="87"/>
      <c r="UQA175" s="238"/>
      <c r="UQB175" s="126"/>
      <c r="UQC175" s="84"/>
      <c r="UQD175" s="4"/>
      <c r="UQE175" s="4"/>
      <c r="UQF175" s="4"/>
      <c r="UQG175" s="4"/>
      <c r="UQH175" s="192"/>
      <c r="UQI175" s="70"/>
      <c r="UQJ175" s="87"/>
      <c r="UQK175" s="238"/>
      <c r="UQL175" s="126"/>
      <c r="UQM175" s="84"/>
      <c r="UQN175" s="4"/>
      <c r="UQO175" s="4"/>
      <c r="UQP175" s="4"/>
      <c r="UQQ175" s="4"/>
      <c r="UQR175" s="192"/>
      <c r="UQS175" s="70"/>
      <c r="UQT175" s="87"/>
      <c r="UQU175" s="238"/>
      <c r="UQV175" s="126"/>
      <c r="UQW175" s="84"/>
      <c r="UQX175" s="4"/>
      <c r="UQY175" s="4"/>
      <c r="UQZ175" s="4"/>
      <c r="URA175" s="4"/>
      <c r="URB175" s="192"/>
      <c r="URC175" s="70"/>
      <c r="URD175" s="87"/>
      <c r="URE175" s="238"/>
      <c r="URF175" s="126"/>
      <c r="URG175" s="84"/>
      <c r="URH175" s="4"/>
      <c r="URI175" s="4"/>
      <c r="URJ175" s="4"/>
      <c r="URK175" s="4"/>
      <c r="URL175" s="192"/>
      <c r="URM175" s="70"/>
      <c r="URN175" s="87"/>
      <c r="URO175" s="238"/>
      <c r="URP175" s="126"/>
      <c r="URQ175" s="84"/>
      <c r="URR175" s="4"/>
      <c r="URS175" s="4"/>
      <c r="URT175" s="4"/>
      <c r="URU175" s="4"/>
      <c r="URV175" s="192"/>
      <c r="URW175" s="70"/>
      <c r="URX175" s="87"/>
      <c r="URY175" s="238"/>
      <c r="URZ175" s="126"/>
      <c r="USA175" s="84"/>
      <c r="USB175" s="4"/>
      <c r="USC175" s="4"/>
      <c r="USD175" s="4"/>
      <c r="USE175" s="4"/>
      <c r="USF175" s="192"/>
      <c r="USG175" s="70"/>
      <c r="USH175" s="87"/>
      <c r="USI175" s="238"/>
      <c r="USJ175" s="126"/>
      <c r="USK175" s="84"/>
      <c r="USL175" s="4"/>
      <c r="USM175" s="4"/>
      <c r="USN175" s="4"/>
      <c r="USO175" s="4"/>
      <c r="USP175" s="192"/>
      <c r="USQ175" s="70"/>
      <c r="USR175" s="87"/>
      <c r="USS175" s="238"/>
      <c r="UST175" s="126"/>
      <c r="USU175" s="84"/>
      <c r="USV175" s="4"/>
      <c r="USW175" s="4"/>
      <c r="USX175" s="4"/>
      <c r="USY175" s="4"/>
      <c r="USZ175" s="192"/>
      <c r="UTA175" s="70"/>
      <c r="UTB175" s="87"/>
      <c r="UTC175" s="238"/>
      <c r="UTD175" s="126"/>
      <c r="UTE175" s="84"/>
      <c r="UTF175" s="4"/>
      <c r="UTG175" s="4"/>
      <c r="UTH175" s="4"/>
      <c r="UTI175" s="4"/>
      <c r="UTJ175" s="192"/>
      <c r="UTK175" s="70"/>
      <c r="UTL175" s="87"/>
      <c r="UTM175" s="238"/>
      <c r="UTN175" s="126"/>
      <c r="UTO175" s="84"/>
      <c r="UTP175" s="4"/>
      <c r="UTQ175" s="4"/>
      <c r="UTR175" s="4"/>
      <c r="UTS175" s="4"/>
      <c r="UTT175" s="192"/>
      <c r="UTU175" s="70"/>
      <c r="UTV175" s="87"/>
      <c r="UTW175" s="238"/>
      <c r="UTX175" s="126"/>
      <c r="UTY175" s="84"/>
      <c r="UTZ175" s="4"/>
      <c r="UUA175" s="4"/>
      <c r="UUB175" s="4"/>
      <c r="UUC175" s="4"/>
      <c r="UUD175" s="192"/>
      <c r="UUE175" s="70"/>
      <c r="UUF175" s="87"/>
      <c r="UUG175" s="238"/>
      <c r="UUH175" s="126"/>
      <c r="UUI175" s="84"/>
      <c r="UUJ175" s="4"/>
      <c r="UUK175" s="4"/>
      <c r="UUL175" s="4"/>
      <c r="UUM175" s="4"/>
      <c r="UUN175" s="192"/>
      <c r="UUO175" s="70"/>
      <c r="UUP175" s="87"/>
      <c r="UUQ175" s="238"/>
      <c r="UUR175" s="126"/>
      <c r="UUS175" s="84"/>
      <c r="UUT175" s="4"/>
      <c r="UUU175" s="4"/>
      <c r="UUV175" s="4"/>
      <c r="UUW175" s="4"/>
      <c r="UUX175" s="192"/>
      <c r="UUY175" s="70"/>
      <c r="UUZ175" s="87"/>
      <c r="UVA175" s="238"/>
      <c r="UVB175" s="126"/>
      <c r="UVC175" s="84"/>
      <c r="UVD175" s="4"/>
      <c r="UVE175" s="4"/>
      <c r="UVF175" s="4"/>
      <c r="UVG175" s="4"/>
      <c r="UVH175" s="192"/>
      <c r="UVI175" s="70"/>
      <c r="UVJ175" s="87"/>
      <c r="UVK175" s="238"/>
      <c r="UVL175" s="126"/>
      <c r="UVM175" s="84"/>
      <c r="UVN175" s="4"/>
      <c r="UVO175" s="4"/>
      <c r="UVP175" s="4"/>
      <c r="UVQ175" s="4"/>
      <c r="UVR175" s="192"/>
      <c r="UVS175" s="70"/>
      <c r="UVT175" s="87"/>
      <c r="UVU175" s="238"/>
      <c r="UVV175" s="126"/>
      <c r="UVW175" s="84"/>
      <c r="UVX175" s="4"/>
      <c r="UVY175" s="4"/>
      <c r="UVZ175" s="4"/>
      <c r="UWA175" s="4"/>
      <c r="UWB175" s="192"/>
      <c r="UWC175" s="70"/>
      <c r="UWD175" s="87"/>
      <c r="UWE175" s="238"/>
      <c r="UWF175" s="126"/>
      <c r="UWG175" s="84"/>
      <c r="UWH175" s="4"/>
      <c r="UWI175" s="4"/>
      <c r="UWJ175" s="4"/>
      <c r="UWK175" s="4"/>
      <c r="UWL175" s="192"/>
      <c r="UWM175" s="70"/>
      <c r="UWN175" s="87"/>
      <c r="UWO175" s="238"/>
      <c r="UWP175" s="126"/>
      <c r="UWQ175" s="84"/>
      <c r="UWR175" s="4"/>
      <c r="UWS175" s="4"/>
      <c r="UWT175" s="4"/>
      <c r="UWU175" s="4"/>
      <c r="UWV175" s="192"/>
      <c r="UWW175" s="70"/>
      <c r="UWX175" s="87"/>
      <c r="UWY175" s="238"/>
      <c r="UWZ175" s="126"/>
      <c r="UXA175" s="84"/>
      <c r="UXB175" s="4"/>
      <c r="UXC175" s="4"/>
      <c r="UXD175" s="4"/>
      <c r="UXE175" s="4"/>
      <c r="UXF175" s="192"/>
      <c r="UXG175" s="70"/>
      <c r="UXH175" s="87"/>
      <c r="UXI175" s="238"/>
      <c r="UXJ175" s="126"/>
      <c r="UXK175" s="84"/>
      <c r="UXL175" s="4"/>
      <c r="UXM175" s="4"/>
      <c r="UXN175" s="4"/>
      <c r="UXO175" s="4"/>
      <c r="UXP175" s="192"/>
      <c r="UXQ175" s="70"/>
      <c r="UXR175" s="87"/>
      <c r="UXS175" s="238"/>
      <c r="UXT175" s="126"/>
      <c r="UXU175" s="84"/>
      <c r="UXV175" s="4"/>
      <c r="UXW175" s="4"/>
      <c r="UXX175" s="4"/>
      <c r="UXY175" s="4"/>
      <c r="UXZ175" s="192"/>
      <c r="UYA175" s="70"/>
      <c r="UYB175" s="87"/>
      <c r="UYC175" s="238"/>
      <c r="UYD175" s="126"/>
      <c r="UYE175" s="84"/>
      <c r="UYF175" s="4"/>
      <c r="UYG175" s="4"/>
      <c r="UYH175" s="4"/>
      <c r="UYI175" s="4"/>
      <c r="UYJ175" s="192"/>
      <c r="UYK175" s="70"/>
      <c r="UYL175" s="87"/>
      <c r="UYM175" s="238"/>
      <c r="UYN175" s="126"/>
      <c r="UYO175" s="84"/>
      <c r="UYP175" s="4"/>
      <c r="UYQ175" s="4"/>
      <c r="UYR175" s="4"/>
      <c r="UYS175" s="4"/>
      <c r="UYT175" s="192"/>
      <c r="UYU175" s="70"/>
      <c r="UYV175" s="87"/>
      <c r="UYW175" s="238"/>
      <c r="UYX175" s="126"/>
      <c r="UYY175" s="84"/>
      <c r="UYZ175" s="4"/>
      <c r="UZA175" s="4"/>
      <c r="UZB175" s="4"/>
      <c r="UZC175" s="4"/>
      <c r="UZD175" s="192"/>
      <c r="UZE175" s="70"/>
      <c r="UZF175" s="87"/>
      <c r="UZG175" s="238"/>
      <c r="UZH175" s="126"/>
      <c r="UZI175" s="84"/>
      <c r="UZJ175" s="4"/>
      <c r="UZK175" s="4"/>
      <c r="UZL175" s="4"/>
      <c r="UZM175" s="4"/>
      <c r="UZN175" s="192"/>
      <c r="UZO175" s="70"/>
      <c r="UZP175" s="87"/>
      <c r="UZQ175" s="238"/>
      <c r="UZR175" s="126"/>
      <c r="UZS175" s="84"/>
      <c r="UZT175" s="4"/>
      <c r="UZU175" s="4"/>
      <c r="UZV175" s="4"/>
      <c r="UZW175" s="4"/>
      <c r="UZX175" s="192"/>
      <c r="UZY175" s="70"/>
      <c r="UZZ175" s="87"/>
      <c r="VAA175" s="238"/>
      <c r="VAB175" s="126"/>
      <c r="VAC175" s="84"/>
      <c r="VAD175" s="4"/>
      <c r="VAE175" s="4"/>
      <c r="VAF175" s="4"/>
      <c r="VAG175" s="4"/>
      <c r="VAH175" s="192"/>
      <c r="VAI175" s="70"/>
      <c r="VAJ175" s="87"/>
      <c r="VAK175" s="238"/>
      <c r="VAL175" s="126"/>
      <c r="VAM175" s="84"/>
      <c r="VAN175" s="4"/>
      <c r="VAO175" s="4"/>
      <c r="VAP175" s="4"/>
      <c r="VAQ175" s="4"/>
      <c r="VAR175" s="192"/>
      <c r="VAS175" s="70"/>
      <c r="VAT175" s="87"/>
      <c r="VAU175" s="238"/>
      <c r="VAV175" s="126"/>
      <c r="VAW175" s="84"/>
      <c r="VAX175" s="4"/>
      <c r="VAY175" s="4"/>
      <c r="VAZ175" s="4"/>
      <c r="VBA175" s="4"/>
      <c r="VBB175" s="192"/>
      <c r="VBC175" s="70"/>
      <c r="VBD175" s="87"/>
      <c r="VBE175" s="238"/>
      <c r="VBF175" s="126"/>
      <c r="VBG175" s="84"/>
      <c r="VBH175" s="4"/>
      <c r="VBI175" s="4"/>
      <c r="VBJ175" s="4"/>
      <c r="VBK175" s="4"/>
      <c r="VBL175" s="192"/>
      <c r="VBM175" s="70"/>
      <c r="VBN175" s="87"/>
      <c r="VBO175" s="238"/>
      <c r="VBP175" s="126"/>
      <c r="VBQ175" s="84"/>
      <c r="VBR175" s="4"/>
      <c r="VBS175" s="4"/>
      <c r="VBT175" s="4"/>
      <c r="VBU175" s="4"/>
      <c r="VBV175" s="192"/>
      <c r="VBW175" s="70"/>
      <c r="VBX175" s="87"/>
      <c r="VBY175" s="238"/>
      <c r="VBZ175" s="126"/>
      <c r="VCA175" s="84"/>
      <c r="VCB175" s="4"/>
      <c r="VCC175" s="4"/>
      <c r="VCD175" s="4"/>
      <c r="VCE175" s="4"/>
      <c r="VCF175" s="192"/>
      <c r="VCG175" s="70"/>
      <c r="VCH175" s="87"/>
      <c r="VCI175" s="238"/>
      <c r="VCJ175" s="126"/>
      <c r="VCK175" s="84"/>
      <c r="VCL175" s="4"/>
      <c r="VCM175" s="4"/>
      <c r="VCN175" s="4"/>
      <c r="VCO175" s="4"/>
      <c r="VCP175" s="192"/>
      <c r="VCQ175" s="70"/>
      <c r="VCR175" s="87"/>
      <c r="VCS175" s="238"/>
      <c r="VCT175" s="126"/>
      <c r="VCU175" s="84"/>
      <c r="VCV175" s="4"/>
      <c r="VCW175" s="4"/>
      <c r="VCX175" s="4"/>
      <c r="VCY175" s="4"/>
      <c r="VCZ175" s="192"/>
      <c r="VDA175" s="70"/>
      <c r="VDB175" s="87"/>
      <c r="VDC175" s="238"/>
      <c r="VDD175" s="126"/>
      <c r="VDE175" s="84"/>
      <c r="VDF175" s="4"/>
      <c r="VDG175" s="4"/>
      <c r="VDH175" s="4"/>
      <c r="VDI175" s="4"/>
      <c r="VDJ175" s="192"/>
      <c r="VDK175" s="70"/>
      <c r="VDL175" s="87"/>
      <c r="VDM175" s="238"/>
      <c r="VDN175" s="126"/>
      <c r="VDO175" s="84"/>
      <c r="VDP175" s="4"/>
      <c r="VDQ175" s="4"/>
      <c r="VDR175" s="4"/>
      <c r="VDS175" s="4"/>
      <c r="VDT175" s="192"/>
      <c r="VDU175" s="70"/>
      <c r="VDV175" s="87"/>
      <c r="VDW175" s="238"/>
      <c r="VDX175" s="126"/>
      <c r="VDY175" s="84"/>
      <c r="VDZ175" s="4"/>
      <c r="VEA175" s="4"/>
      <c r="VEB175" s="4"/>
      <c r="VEC175" s="4"/>
      <c r="VED175" s="192"/>
      <c r="VEE175" s="70"/>
      <c r="VEF175" s="87"/>
      <c r="VEG175" s="238"/>
      <c r="VEH175" s="126"/>
      <c r="VEI175" s="84"/>
      <c r="VEJ175" s="4"/>
      <c r="VEK175" s="4"/>
      <c r="VEL175" s="4"/>
      <c r="VEM175" s="4"/>
      <c r="VEN175" s="192"/>
      <c r="VEO175" s="70"/>
      <c r="VEP175" s="87"/>
      <c r="VEQ175" s="238"/>
      <c r="VER175" s="126"/>
      <c r="VES175" s="84"/>
      <c r="VET175" s="4"/>
      <c r="VEU175" s="4"/>
      <c r="VEV175" s="4"/>
      <c r="VEW175" s="4"/>
      <c r="VEX175" s="192"/>
      <c r="VEY175" s="70"/>
      <c r="VEZ175" s="87"/>
      <c r="VFA175" s="238"/>
      <c r="VFB175" s="126"/>
      <c r="VFC175" s="84"/>
      <c r="VFD175" s="4"/>
      <c r="VFE175" s="4"/>
      <c r="VFF175" s="4"/>
      <c r="VFG175" s="4"/>
      <c r="VFH175" s="192"/>
      <c r="VFI175" s="70"/>
      <c r="VFJ175" s="87"/>
      <c r="VFK175" s="238"/>
      <c r="VFL175" s="126"/>
      <c r="VFM175" s="84"/>
      <c r="VFN175" s="4"/>
      <c r="VFO175" s="4"/>
      <c r="VFP175" s="4"/>
      <c r="VFQ175" s="4"/>
      <c r="VFR175" s="192"/>
      <c r="VFS175" s="70"/>
      <c r="VFT175" s="87"/>
      <c r="VFU175" s="238"/>
      <c r="VFV175" s="126"/>
      <c r="VFW175" s="84"/>
      <c r="VFX175" s="4"/>
      <c r="VFY175" s="4"/>
      <c r="VFZ175" s="4"/>
      <c r="VGA175" s="4"/>
      <c r="VGB175" s="192"/>
      <c r="VGC175" s="70"/>
      <c r="VGD175" s="87"/>
      <c r="VGE175" s="238"/>
      <c r="VGF175" s="126"/>
      <c r="VGG175" s="84"/>
      <c r="VGH175" s="4"/>
      <c r="VGI175" s="4"/>
      <c r="VGJ175" s="4"/>
      <c r="VGK175" s="4"/>
      <c r="VGL175" s="192"/>
      <c r="VGM175" s="70"/>
      <c r="VGN175" s="87"/>
      <c r="VGO175" s="238"/>
      <c r="VGP175" s="126"/>
      <c r="VGQ175" s="84"/>
      <c r="VGR175" s="4"/>
      <c r="VGS175" s="4"/>
      <c r="VGT175" s="4"/>
      <c r="VGU175" s="4"/>
      <c r="VGV175" s="192"/>
      <c r="VGW175" s="70"/>
      <c r="VGX175" s="87"/>
      <c r="VGY175" s="238"/>
      <c r="VGZ175" s="126"/>
      <c r="VHA175" s="84"/>
      <c r="VHB175" s="4"/>
      <c r="VHC175" s="4"/>
      <c r="VHD175" s="4"/>
      <c r="VHE175" s="4"/>
      <c r="VHF175" s="192"/>
      <c r="VHG175" s="70"/>
      <c r="VHH175" s="87"/>
      <c r="VHI175" s="238"/>
      <c r="VHJ175" s="126"/>
      <c r="VHK175" s="84"/>
      <c r="VHL175" s="4"/>
      <c r="VHM175" s="4"/>
      <c r="VHN175" s="4"/>
      <c r="VHO175" s="4"/>
      <c r="VHP175" s="192"/>
      <c r="VHQ175" s="70"/>
      <c r="VHR175" s="87"/>
      <c r="VHS175" s="238"/>
      <c r="VHT175" s="126"/>
      <c r="VHU175" s="84"/>
      <c r="VHV175" s="4"/>
      <c r="VHW175" s="4"/>
      <c r="VHX175" s="4"/>
      <c r="VHY175" s="4"/>
      <c r="VHZ175" s="192"/>
      <c r="VIA175" s="70"/>
      <c r="VIB175" s="87"/>
      <c r="VIC175" s="238"/>
      <c r="VID175" s="126"/>
      <c r="VIE175" s="84"/>
      <c r="VIF175" s="4"/>
      <c r="VIG175" s="4"/>
      <c r="VIH175" s="4"/>
      <c r="VII175" s="4"/>
      <c r="VIJ175" s="192"/>
      <c r="VIK175" s="70"/>
      <c r="VIL175" s="87"/>
      <c r="VIM175" s="238"/>
      <c r="VIN175" s="126"/>
      <c r="VIO175" s="84"/>
      <c r="VIP175" s="4"/>
      <c r="VIQ175" s="4"/>
      <c r="VIR175" s="4"/>
      <c r="VIS175" s="4"/>
      <c r="VIT175" s="192"/>
      <c r="VIU175" s="70"/>
      <c r="VIV175" s="87"/>
      <c r="VIW175" s="238"/>
      <c r="VIX175" s="126"/>
      <c r="VIY175" s="84"/>
      <c r="VIZ175" s="4"/>
      <c r="VJA175" s="4"/>
      <c r="VJB175" s="4"/>
      <c r="VJC175" s="4"/>
      <c r="VJD175" s="192"/>
      <c r="VJE175" s="70"/>
      <c r="VJF175" s="87"/>
      <c r="VJG175" s="238"/>
      <c r="VJH175" s="126"/>
      <c r="VJI175" s="84"/>
      <c r="VJJ175" s="4"/>
      <c r="VJK175" s="4"/>
      <c r="VJL175" s="4"/>
      <c r="VJM175" s="4"/>
      <c r="VJN175" s="192"/>
      <c r="VJO175" s="70"/>
      <c r="VJP175" s="87"/>
      <c r="VJQ175" s="238"/>
      <c r="VJR175" s="126"/>
      <c r="VJS175" s="84"/>
      <c r="VJT175" s="4"/>
      <c r="VJU175" s="4"/>
      <c r="VJV175" s="4"/>
      <c r="VJW175" s="4"/>
      <c r="VJX175" s="192"/>
      <c r="VJY175" s="70"/>
      <c r="VJZ175" s="87"/>
      <c r="VKA175" s="238"/>
      <c r="VKB175" s="126"/>
      <c r="VKC175" s="84"/>
      <c r="VKD175" s="4"/>
      <c r="VKE175" s="4"/>
      <c r="VKF175" s="4"/>
      <c r="VKG175" s="4"/>
      <c r="VKH175" s="192"/>
      <c r="VKI175" s="70"/>
      <c r="VKJ175" s="87"/>
      <c r="VKK175" s="238"/>
      <c r="VKL175" s="126"/>
      <c r="VKM175" s="84"/>
      <c r="VKN175" s="4"/>
      <c r="VKO175" s="4"/>
      <c r="VKP175" s="4"/>
      <c r="VKQ175" s="4"/>
      <c r="VKR175" s="192"/>
      <c r="VKS175" s="70"/>
      <c r="VKT175" s="87"/>
      <c r="VKU175" s="238"/>
      <c r="VKV175" s="126"/>
      <c r="VKW175" s="84"/>
      <c r="VKX175" s="4"/>
      <c r="VKY175" s="4"/>
      <c r="VKZ175" s="4"/>
      <c r="VLA175" s="4"/>
      <c r="VLB175" s="192"/>
      <c r="VLC175" s="70"/>
      <c r="VLD175" s="87"/>
      <c r="VLE175" s="238"/>
      <c r="VLF175" s="126"/>
      <c r="VLG175" s="84"/>
      <c r="VLH175" s="4"/>
      <c r="VLI175" s="4"/>
      <c r="VLJ175" s="4"/>
      <c r="VLK175" s="4"/>
      <c r="VLL175" s="192"/>
      <c r="VLM175" s="70"/>
      <c r="VLN175" s="87"/>
      <c r="VLO175" s="238"/>
      <c r="VLP175" s="126"/>
      <c r="VLQ175" s="84"/>
      <c r="VLR175" s="4"/>
      <c r="VLS175" s="4"/>
      <c r="VLT175" s="4"/>
      <c r="VLU175" s="4"/>
      <c r="VLV175" s="192"/>
      <c r="VLW175" s="70"/>
      <c r="VLX175" s="87"/>
      <c r="VLY175" s="238"/>
      <c r="VLZ175" s="126"/>
      <c r="VMA175" s="84"/>
      <c r="VMB175" s="4"/>
      <c r="VMC175" s="4"/>
      <c r="VMD175" s="4"/>
      <c r="VME175" s="4"/>
      <c r="VMF175" s="192"/>
      <c r="VMG175" s="70"/>
      <c r="VMH175" s="87"/>
      <c r="VMI175" s="238"/>
      <c r="VMJ175" s="126"/>
      <c r="VMK175" s="84"/>
      <c r="VML175" s="4"/>
      <c r="VMM175" s="4"/>
      <c r="VMN175" s="4"/>
      <c r="VMO175" s="4"/>
      <c r="VMP175" s="192"/>
      <c r="VMQ175" s="70"/>
      <c r="VMR175" s="87"/>
      <c r="VMS175" s="238"/>
      <c r="VMT175" s="126"/>
      <c r="VMU175" s="84"/>
      <c r="VMV175" s="4"/>
      <c r="VMW175" s="4"/>
      <c r="VMX175" s="4"/>
      <c r="VMY175" s="4"/>
      <c r="VMZ175" s="192"/>
      <c r="VNA175" s="70"/>
      <c r="VNB175" s="87"/>
      <c r="VNC175" s="238"/>
      <c r="VND175" s="126"/>
      <c r="VNE175" s="84"/>
      <c r="VNF175" s="4"/>
      <c r="VNG175" s="4"/>
      <c r="VNH175" s="4"/>
      <c r="VNI175" s="4"/>
      <c r="VNJ175" s="192"/>
      <c r="VNK175" s="70"/>
      <c r="VNL175" s="87"/>
      <c r="VNM175" s="238"/>
      <c r="VNN175" s="126"/>
      <c r="VNO175" s="84"/>
      <c r="VNP175" s="4"/>
      <c r="VNQ175" s="4"/>
      <c r="VNR175" s="4"/>
      <c r="VNS175" s="4"/>
      <c r="VNT175" s="192"/>
      <c r="VNU175" s="70"/>
      <c r="VNV175" s="87"/>
      <c r="VNW175" s="238"/>
      <c r="VNX175" s="126"/>
      <c r="VNY175" s="84"/>
      <c r="VNZ175" s="4"/>
      <c r="VOA175" s="4"/>
      <c r="VOB175" s="4"/>
      <c r="VOC175" s="4"/>
      <c r="VOD175" s="192"/>
      <c r="VOE175" s="70"/>
      <c r="VOF175" s="87"/>
      <c r="VOG175" s="238"/>
      <c r="VOH175" s="126"/>
      <c r="VOI175" s="84"/>
      <c r="VOJ175" s="4"/>
      <c r="VOK175" s="4"/>
      <c r="VOL175" s="4"/>
      <c r="VOM175" s="4"/>
      <c r="VON175" s="192"/>
      <c r="VOO175" s="70"/>
      <c r="VOP175" s="87"/>
      <c r="VOQ175" s="238"/>
      <c r="VOR175" s="126"/>
      <c r="VOS175" s="84"/>
      <c r="VOT175" s="4"/>
      <c r="VOU175" s="4"/>
      <c r="VOV175" s="4"/>
      <c r="VOW175" s="4"/>
      <c r="VOX175" s="192"/>
      <c r="VOY175" s="70"/>
      <c r="VOZ175" s="87"/>
      <c r="VPA175" s="238"/>
      <c r="VPB175" s="126"/>
      <c r="VPC175" s="84"/>
      <c r="VPD175" s="4"/>
      <c r="VPE175" s="4"/>
      <c r="VPF175" s="4"/>
      <c r="VPG175" s="4"/>
      <c r="VPH175" s="192"/>
      <c r="VPI175" s="70"/>
      <c r="VPJ175" s="87"/>
      <c r="VPK175" s="238"/>
      <c r="VPL175" s="126"/>
      <c r="VPM175" s="84"/>
      <c r="VPN175" s="4"/>
      <c r="VPO175" s="4"/>
      <c r="VPP175" s="4"/>
      <c r="VPQ175" s="4"/>
      <c r="VPR175" s="192"/>
      <c r="VPS175" s="70"/>
      <c r="VPT175" s="87"/>
      <c r="VPU175" s="238"/>
      <c r="VPV175" s="126"/>
      <c r="VPW175" s="84"/>
      <c r="VPX175" s="4"/>
      <c r="VPY175" s="4"/>
      <c r="VPZ175" s="4"/>
      <c r="VQA175" s="4"/>
      <c r="VQB175" s="192"/>
      <c r="VQC175" s="70"/>
      <c r="VQD175" s="87"/>
      <c r="VQE175" s="238"/>
      <c r="VQF175" s="126"/>
      <c r="VQG175" s="84"/>
      <c r="VQH175" s="4"/>
      <c r="VQI175" s="4"/>
      <c r="VQJ175" s="4"/>
      <c r="VQK175" s="4"/>
      <c r="VQL175" s="192"/>
      <c r="VQM175" s="70"/>
      <c r="VQN175" s="87"/>
      <c r="VQO175" s="238"/>
      <c r="VQP175" s="126"/>
      <c r="VQQ175" s="84"/>
      <c r="VQR175" s="4"/>
      <c r="VQS175" s="4"/>
      <c r="VQT175" s="4"/>
      <c r="VQU175" s="4"/>
      <c r="VQV175" s="192"/>
      <c r="VQW175" s="70"/>
      <c r="VQX175" s="87"/>
      <c r="VQY175" s="238"/>
      <c r="VQZ175" s="126"/>
      <c r="VRA175" s="84"/>
      <c r="VRB175" s="4"/>
      <c r="VRC175" s="4"/>
      <c r="VRD175" s="4"/>
      <c r="VRE175" s="4"/>
      <c r="VRF175" s="192"/>
      <c r="VRG175" s="70"/>
      <c r="VRH175" s="87"/>
      <c r="VRI175" s="238"/>
      <c r="VRJ175" s="126"/>
      <c r="VRK175" s="84"/>
      <c r="VRL175" s="4"/>
      <c r="VRM175" s="4"/>
      <c r="VRN175" s="4"/>
      <c r="VRO175" s="4"/>
      <c r="VRP175" s="192"/>
      <c r="VRQ175" s="70"/>
      <c r="VRR175" s="87"/>
      <c r="VRS175" s="238"/>
      <c r="VRT175" s="126"/>
      <c r="VRU175" s="84"/>
      <c r="VRV175" s="4"/>
      <c r="VRW175" s="4"/>
      <c r="VRX175" s="4"/>
      <c r="VRY175" s="4"/>
      <c r="VRZ175" s="192"/>
      <c r="VSA175" s="70"/>
      <c r="VSB175" s="87"/>
      <c r="VSC175" s="238"/>
      <c r="VSD175" s="126"/>
      <c r="VSE175" s="84"/>
      <c r="VSF175" s="4"/>
      <c r="VSG175" s="4"/>
      <c r="VSH175" s="4"/>
      <c r="VSI175" s="4"/>
      <c r="VSJ175" s="192"/>
      <c r="VSK175" s="70"/>
      <c r="VSL175" s="87"/>
      <c r="VSM175" s="238"/>
      <c r="VSN175" s="126"/>
      <c r="VSO175" s="84"/>
      <c r="VSP175" s="4"/>
      <c r="VSQ175" s="4"/>
      <c r="VSR175" s="4"/>
      <c r="VSS175" s="4"/>
      <c r="VST175" s="192"/>
      <c r="VSU175" s="70"/>
      <c r="VSV175" s="87"/>
      <c r="VSW175" s="238"/>
      <c r="VSX175" s="126"/>
      <c r="VSY175" s="84"/>
      <c r="VSZ175" s="4"/>
      <c r="VTA175" s="4"/>
      <c r="VTB175" s="4"/>
      <c r="VTC175" s="4"/>
      <c r="VTD175" s="192"/>
      <c r="VTE175" s="70"/>
      <c r="VTF175" s="87"/>
      <c r="VTG175" s="238"/>
      <c r="VTH175" s="126"/>
      <c r="VTI175" s="84"/>
      <c r="VTJ175" s="4"/>
      <c r="VTK175" s="4"/>
      <c r="VTL175" s="4"/>
      <c r="VTM175" s="4"/>
      <c r="VTN175" s="192"/>
      <c r="VTO175" s="70"/>
      <c r="VTP175" s="87"/>
      <c r="VTQ175" s="238"/>
      <c r="VTR175" s="126"/>
      <c r="VTS175" s="84"/>
      <c r="VTT175" s="4"/>
      <c r="VTU175" s="4"/>
      <c r="VTV175" s="4"/>
      <c r="VTW175" s="4"/>
      <c r="VTX175" s="192"/>
      <c r="VTY175" s="70"/>
      <c r="VTZ175" s="87"/>
      <c r="VUA175" s="238"/>
      <c r="VUB175" s="126"/>
      <c r="VUC175" s="84"/>
      <c r="VUD175" s="4"/>
      <c r="VUE175" s="4"/>
      <c r="VUF175" s="4"/>
      <c r="VUG175" s="4"/>
      <c r="VUH175" s="192"/>
      <c r="VUI175" s="70"/>
      <c r="VUJ175" s="87"/>
      <c r="VUK175" s="238"/>
      <c r="VUL175" s="126"/>
      <c r="VUM175" s="84"/>
      <c r="VUN175" s="4"/>
      <c r="VUO175" s="4"/>
      <c r="VUP175" s="4"/>
      <c r="VUQ175" s="4"/>
      <c r="VUR175" s="192"/>
      <c r="VUS175" s="70"/>
      <c r="VUT175" s="87"/>
      <c r="VUU175" s="238"/>
      <c r="VUV175" s="126"/>
      <c r="VUW175" s="84"/>
      <c r="VUX175" s="4"/>
      <c r="VUY175" s="4"/>
      <c r="VUZ175" s="4"/>
      <c r="VVA175" s="4"/>
      <c r="VVB175" s="192"/>
      <c r="VVC175" s="70"/>
      <c r="VVD175" s="87"/>
      <c r="VVE175" s="238"/>
      <c r="VVF175" s="126"/>
      <c r="VVG175" s="84"/>
      <c r="VVH175" s="4"/>
      <c r="VVI175" s="4"/>
      <c r="VVJ175" s="4"/>
      <c r="VVK175" s="4"/>
      <c r="VVL175" s="192"/>
      <c r="VVM175" s="70"/>
      <c r="VVN175" s="87"/>
      <c r="VVO175" s="238"/>
      <c r="VVP175" s="126"/>
      <c r="VVQ175" s="84"/>
      <c r="VVR175" s="4"/>
      <c r="VVS175" s="4"/>
      <c r="VVT175" s="4"/>
      <c r="VVU175" s="4"/>
      <c r="VVV175" s="192"/>
      <c r="VVW175" s="70"/>
      <c r="VVX175" s="87"/>
      <c r="VVY175" s="238"/>
      <c r="VVZ175" s="126"/>
      <c r="VWA175" s="84"/>
      <c r="VWB175" s="4"/>
      <c r="VWC175" s="4"/>
      <c r="VWD175" s="4"/>
      <c r="VWE175" s="4"/>
      <c r="VWF175" s="192"/>
      <c r="VWG175" s="70"/>
      <c r="VWH175" s="87"/>
      <c r="VWI175" s="238"/>
      <c r="VWJ175" s="126"/>
      <c r="VWK175" s="84"/>
      <c r="VWL175" s="4"/>
      <c r="VWM175" s="4"/>
      <c r="VWN175" s="4"/>
      <c r="VWO175" s="4"/>
      <c r="VWP175" s="192"/>
      <c r="VWQ175" s="70"/>
      <c r="VWR175" s="87"/>
      <c r="VWS175" s="238"/>
      <c r="VWT175" s="126"/>
      <c r="VWU175" s="84"/>
      <c r="VWV175" s="4"/>
      <c r="VWW175" s="4"/>
      <c r="VWX175" s="4"/>
      <c r="VWY175" s="4"/>
      <c r="VWZ175" s="192"/>
      <c r="VXA175" s="70"/>
      <c r="VXB175" s="87"/>
      <c r="VXC175" s="238"/>
      <c r="VXD175" s="126"/>
      <c r="VXE175" s="84"/>
      <c r="VXF175" s="4"/>
      <c r="VXG175" s="4"/>
      <c r="VXH175" s="4"/>
      <c r="VXI175" s="4"/>
      <c r="VXJ175" s="192"/>
      <c r="VXK175" s="70"/>
      <c r="VXL175" s="87"/>
      <c r="VXM175" s="238"/>
      <c r="VXN175" s="126"/>
      <c r="VXO175" s="84"/>
      <c r="VXP175" s="4"/>
      <c r="VXQ175" s="4"/>
      <c r="VXR175" s="4"/>
      <c r="VXS175" s="4"/>
      <c r="VXT175" s="192"/>
      <c r="VXU175" s="70"/>
      <c r="VXV175" s="87"/>
      <c r="VXW175" s="238"/>
      <c r="VXX175" s="126"/>
      <c r="VXY175" s="84"/>
      <c r="VXZ175" s="4"/>
      <c r="VYA175" s="4"/>
      <c r="VYB175" s="4"/>
      <c r="VYC175" s="4"/>
      <c r="VYD175" s="192"/>
      <c r="VYE175" s="70"/>
      <c r="VYF175" s="87"/>
      <c r="VYG175" s="238"/>
      <c r="VYH175" s="126"/>
      <c r="VYI175" s="84"/>
      <c r="VYJ175" s="4"/>
      <c r="VYK175" s="4"/>
      <c r="VYL175" s="4"/>
      <c r="VYM175" s="4"/>
      <c r="VYN175" s="192"/>
      <c r="VYO175" s="70"/>
      <c r="VYP175" s="87"/>
      <c r="VYQ175" s="238"/>
      <c r="VYR175" s="126"/>
      <c r="VYS175" s="84"/>
      <c r="VYT175" s="4"/>
      <c r="VYU175" s="4"/>
      <c r="VYV175" s="4"/>
      <c r="VYW175" s="4"/>
      <c r="VYX175" s="192"/>
      <c r="VYY175" s="70"/>
      <c r="VYZ175" s="87"/>
      <c r="VZA175" s="238"/>
      <c r="VZB175" s="126"/>
      <c r="VZC175" s="84"/>
      <c r="VZD175" s="4"/>
      <c r="VZE175" s="4"/>
      <c r="VZF175" s="4"/>
      <c r="VZG175" s="4"/>
      <c r="VZH175" s="192"/>
      <c r="VZI175" s="70"/>
      <c r="VZJ175" s="87"/>
      <c r="VZK175" s="238"/>
      <c r="VZL175" s="126"/>
      <c r="VZM175" s="84"/>
      <c r="VZN175" s="4"/>
      <c r="VZO175" s="4"/>
      <c r="VZP175" s="4"/>
      <c r="VZQ175" s="4"/>
      <c r="VZR175" s="192"/>
      <c r="VZS175" s="70"/>
      <c r="VZT175" s="87"/>
      <c r="VZU175" s="238"/>
      <c r="VZV175" s="126"/>
      <c r="VZW175" s="84"/>
      <c r="VZX175" s="4"/>
      <c r="VZY175" s="4"/>
      <c r="VZZ175" s="4"/>
      <c r="WAA175" s="4"/>
      <c r="WAB175" s="192"/>
      <c r="WAC175" s="70"/>
      <c r="WAD175" s="87"/>
      <c r="WAE175" s="238"/>
      <c r="WAF175" s="126"/>
      <c r="WAG175" s="84"/>
      <c r="WAH175" s="4"/>
      <c r="WAI175" s="4"/>
      <c r="WAJ175" s="4"/>
      <c r="WAK175" s="4"/>
      <c r="WAL175" s="192"/>
      <c r="WAM175" s="70"/>
      <c r="WAN175" s="87"/>
      <c r="WAO175" s="238"/>
      <c r="WAP175" s="126"/>
      <c r="WAQ175" s="84"/>
      <c r="WAR175" s="4"/>
      <c r="WAS175" s="4"/>
      <c r="WAT175" s="4"/>
      <c r="WAU175" s="4"/>
      <c r="WAV175" s="192"/>
      <c r="WAW175" s="70"/>
      <c r="WAX175" s="87"/>
      <c r="WAY175" s="238"/>
      <c r="WAZ175" s="126"/>
      <c r="WBA175" s="84"/>
      <c r="WBB175" s="4"/>
      <c r="WBC175" s="4"/>
      <c r="WBD175" s="4"/>
      <c r="WBE175" s="4"/>
      <c r="WBF175" s="192"/>
      <c r="WBG175" s="70"/>
      <c r="WBH175" s="87"/>
      <c r="WBI175" s="238"/>
      <c r="WBJ175" s="126"/>
      <c r="WBK175" s="84"/>
      <c r="WBL175" s="4"/>
      <c r="WBM175" s="4"/>
      <c r="WBN175" s="4"/>
      <c r="WBO175" s="4"/>
      <c r="WBP175" s="192"/>
      <c r="WBQ175" s="70"/>
      <c r="WBR175" s="87"/>
      <c r="WBS175" s="238"/>
      <c r="WBT175" s="126"/>
      <c r="WBU175" s="84"/>
      <c r="WBV175" s="4"/>
      <c r="WBW175" s="4"/>
      <c r="WBX175" s="4"/>
      <c r="WBY175" s="4"/>
      <c r="WBZ175" s="192"/>
      <c r="WCA175" s="70"/>
      <c r="WCB175" s="87"/>
      <c r="WCC175" s="238"/>
      <c r="WCD175" s="126"/>
      <c r="WCE175" s="84"/>
      <c r="WCF175" s="4"/>
      <c r="WCG175" s="4"/>
      <c r="WCH175" s="4"/>
      <c r="WCI175" s="4"/>
      <c r="WCJ175" s="192"/>
      <c r="WCK175" s="70"/>
      <c r="WCL175" s="87"/>
      <c r="WCM175" s="238"/>
      <c r="WCN175" s="126"/>
      <c r="WCO175" s="84"/>
      <c r="WCP175" s="4"/>
      <c r="WCQ175" s="4"/>
      <c r="WCR175" s="4"/>
      <c r="WCS175" s="4"/>
      <c r="WCT175" s="192"/>
      <c r="WCU175" s="70"/>
      <c r="WCV175" s="87"/>
      <c r="WCW175" s="238"/>
      <c r="WCX175" s="126"/>
      <c r="WCY175" s="84"/>
      <c r="WCZ175" s="4"/>
      <c r="WDA175" s="4"/>
      <c r="WDB175" s="4"/>
      <c r="WDC175" s="4"/>
      <c r="WDD175" s="192"/>
      <c r="WDE175" s="70"/>
      <c r="WDF175" s="87"/>
      <c r="WDG175" s="238"/>
      <c r="WDH175" s="126"/>
      <c r="WDI175" s="84"/>
      <c r="WDJ175" s="4"/>
      <c r="WDK175" s="4"/>
      <c r="WDL175" s="4"/>
      <c r="WDM175" s="4"/>
      <c r="WDN175" s="192"/>
      <c r="WDO175" s="70"/>
      <c r="WDP175" s="87"/>
      <c r="WDQ175" s="238"/>
      <c r="WDR175" s="126"/>
      <c r="WDS175" s="84"/>
      <c r="WDT175" s="4"/>
      <c r="WDU175" s="4"/>
      <c r="WDV175" s="4"/>
      <c r="WDW175" s="4"/>
      <c r="WDX175" s="192"/>
      <c r="WDY175" s="70"/>
      <c r="WDZ175" s="87"/>
      <c r="WEA175" s="238"/>
      <c r="WEB175" s="126"/>
      <c r="WEC175" s="84"/>
      <c r="WED175" s="4"/>
      <c r="WEE175" s="4"/>
      <c r="WEF175" s="4"/>
      <c r="WEG175" s="4"/>
      <c r="WEH175" s="192"/>
      <c r="WEI175" s="70"/>
      <c r="WEJ175" s="87"/>
      <c r="WEK175" s="238"/>
      <c r="WEL175" s="126"/>
      <c r="WEM175" s="84"/>
      <c r="WEN175" s="4"/>
      <c r="WEO175" s="4"/>
      <c r="WEP175" s="4"/>
      <c r="WEQ175" s="4"/>
      <c r="WER175" s="192"/>
      <c r="WES175" s="70"/>
      <c r="WET175" s="87"/>
      <c r="WEU175" s="238"/>
      <c r="WEV175" s="126"/>
      <c r="WEW175" s="84"/>
      <c r="WEX175" s="4"/>
      <c r="WEY175" s="4"/>
      <c r="WEZ175" s="4"/>
      <c r="WFA175" s="4"/>
      <c r="WFB175" s="192"/>
      <c r="WFC175" s="70"/>
      <c r="WFD175" s="87"/>
      <c r="WFE175" s="238"/>
      <c r="WFF175" s="126"/>
      <c r="WFG175" s="84"/>
      <c r="WFH175" s="4"/>
      <c r="WFI175" s="4"/>
      <c r="WFJ175" s="4"/>
      <c r="WFK175" s="4"/>
      <c r="WFL175" s="192"/>
      <c r="WFM175" s="70"/>
      <c r="WFN175" s="87"/>
      <c r="WFO175" s="238"/>
      <c r="WFP175" s="126"/>
      <c r="WFQ175" s="84"/>
      <c r="WFR175" s="4"/>
      <c r="WFS175" s="4"/>
      <c r="WFT175" s="4"/>
      <c r="WFU175" s="4"/>
      <c r="WFV175" s="192"/>
      <c r="WFW175" s="70"/>
      <c r="WFX175" s="87"/>
      <c r="WFY175" s="238"/>
      <c r="WFZ175" s="126"/>
      <c r="WGA175" s="84"/>
      <c r="WGB175" s="4"/>
      <c r="WGC175" s="4"/>
      <c r="WGD175" s="4"/>
      <c r="WGE175" s="4"/>
      <c r="WGF175" s="192"/>
      <c r="WGG175" s="70"/>
      <c r="WGH175" s="87"/>
      <c r="WGI175" s="238"/>
      <c r="WGJ175" s="126"/>
      <c r="WGK175" s="84"/>
      <c r="WGL175" s="4"/>
      <c r="WGM175" s="4"/>
      <c r="WGN175" s="4"/>
      <c r="WGO175" s="4"/>
      <c r="WGP175" s="192"/>
      <c r="WGQ175" s="70"/>
      <c r="WGR175" s="87"/>
      <c r="WGS175" s="238"/>
      <c r="WGT175" s="126"/>
      <c r="WGU175" s="84"/>
      <c r="WGV175" s="4"/>
      <c r="WGW175" s="4"/>
      <c r="WGX175" s="4"/>
      <c r="WGY175" s="4"/>
      <c r="WGZ175" s="192"/>
      <c r="WHA175" s="70"/>
      <c r="WHB175" s="87"/>
      <c r="WHC175" s="238"/>
      <c r="WHD175" s="126"/>
      <c r="WHE175" s="84"/>
      <c r="WHF175" s="4"/>
      <c r="WHG175" s="4"/>
      <c r="WHH175" s="4"/>
      <c r="WHI175" s="4"/>
      <c r="WHJ175" s="192"/>
      <c r="WHK175" s="70"/>
      <c r="WHL175" s="87"/>
      <c r="WHM175" s="238"/>
      <c r="WHN175" s="126"/>
      <c r="WHO175" s="84"/>
      <c r="WHP175" s="4"/>
      <c r="WHQ175" s="4"/>
      <c r="WHR175" s="4"/>
      <c r="WHS175" s="4"/>
      <c r="WHT175" s="192"/>
      <c r="WHU175" s="70"/>
      <c r="WHV175" s="87"/>
      <c r="WHW175" s="238"/>
      <c r="WHX175" s="126"/>
      <c r="WHY175" s="84"/>
      <c r="WHZ175" s="4"/>
      <c r="WIA175" s="4"/>
      <c r="WIB175" s="4"/>
      <c r="WIC175" s="4"/>
      <c r="WID175" s="192"/>
      <c r="WIE175" s="70"/>
      <c r="WIF175" s="87"/>
      <c r="WIG175" s="238"/>
      <c r="WIH175" s="126"/>
      <c r="WII175" s="84"/>
      <c r="WIJ175" s="4"/>
      <c r="WIK175" s="4"/>
      <c r="WIL175" s="4"/>
      <c r="WIM175" s="4"/>
      <c r="WIN175" s="192"/>
      <c r="WIO175" s="70"/>
      <c r="WIP175" s="87"/>
      <c r="WIQ175" s="238"/>
      <c r="WIR175" s="126"/>
      <c r="WIS175" s="84"/>
      <c r="WIT175" s="4"/>
      <c r="WIU175" s="4"/>
      <c r="WIV175" s="4"/>
      <c r="WIW175" s="4"/>
      <c r="WIX175" s="192"/>
      <c r="WIY175" s="70"/>
      <c r="WIZ175" s="87"/>
      <c r="WJA175" s="238"/>
      <c r="WJB175" s="126"/>
      <c r="WJC175" s="84"/>
      <c r="WJD175" s="4"/>
      <c r="WJE175" s="4"/>
      <c r="WJF175" s="4"/>
      <c r="WJG175" s="4"/>
      <c r="WJH175" s="192"/>
      <c r="WJI175" s="70"/>
      <c r="WJJ175" s="87"/>
      <c r="WJK175" s="238"/>
      <c r="WJL175" s="126"/>
      <c r="WJM175" s="84"/>
      <c r="WJN175" s="4"/>
      <c r="WJO175" s="4"/>
      <c r="WJP175" s="4"/>
      <c r="WJQ175" s="4"/>
      <c r="WJR175" s="192"/>
      <c r="WJS175" s="70"/>
      <c r="WJT175" s="87"/>
      <c r="WJU175" s="238"/>
      <c r="WJV175" s="126"/>
      <c r="WJW175" s="84"/>
      <c r="WJX175" s="4"/>
      <c r="WJY175" s="4"/>
      <c r="WJZ175" s="4"/>
      <c r="WKA175" s="4"/>
      <c r="WKB175" s="192"/>
      <c r="WKC175" s="70"/>
      <c r="WKD175" s="87"/>
      <c r="WKE175" s="238"/>
      <c r="WKF175" s="126"/>
      <c r="WKG175" s="84"/>
      <c r="WKH175" s="4"/>
      <c r="WKI175" s="4"/>
      <c r="WKJ175" s="4"/>
      <c r="WKK175" s="4"/>
      <c r="WKL175" s="192"/>
      <c r="WKM175" s="70"/>
      <c r="WKN175" s="87"/>
      <c r="WKO175" s="238"/>
      <c r="WKP175" s="126"/>
      <c r="WKQ175" s="84"/>
      <c r="WKR175" s="4"/>
      <c r="WKS175" s="4"/>
      <c r="WKT175" s="4"/>
      <c r="WKU175" s="4"/>
      <c r="WKV175" s="192"/>
      <c r="WKW175" s="70"/>
      <c r="WKX175" s="87"/>
      <c r="WKY175" s="238"/>
      <c r="WKZ175" s="126"/>
      <c r="WLA175" s="84"/>
      <c r="WLB175" s="4"/>
      <c r="WLC175" s="4"/>
      <c r="WLD175" s="4"/>
      <c r="WLE175" s="4"/>
      <c r="WLF175" s="192"/>
      <c r="WLG175" s="70"/>
      <c r="WLH175" s="87"/>
      <c r="WLI175" s="238"/>
      <c r="WLJ175" s="126"/>
      <c r="WLK175" s="84"/>
      <c r="WLL175" s="4"/>
      <c r="WLM175" s="4"/>
      <c r="WLN175" s="4"/>
      <c r="WLO175" s="4"/>
      <c r="WLP175" s="192"/>
      <c r="WLQ175" s="70"/>
      <c r="WLR175" s="87"/>
      <c r="WLS175" s="238"/>
      <c r="WLT175" s="126"/>
      <c r="WLU175" s="84"/>
      <c r="WLV175" s="4"/>
      <c r="WLW175" s="4"/>
      <c r="WLX175" s="4"/>
      <c r="WLY175" s="4"/>
      <c r="WLZ175" s="192"/>
      <c r="WMA175" s="70"/>
      <c r="WMB175" s="87"/>
      <c r="WMC175" s="238"/>
      <c r="WMD175" s="126"/>
      <c r="WME175" s="84"/>
      <c r="WMF175" s="4"/>
      <c r="WMG175" s="4"/>
      <c r="WMH175" s="4"/>
      <c r="WMI175" s="4"/>
      <c r="WMJ175" s="192"/>
      <c r="WMK175" s="70"/>
      <c r="WML175" s="87"/>
      <c r="WMM175" s="238"/>
      <c r="WMN175" s="126"/>
      <c r="WMO175" s="84"/>
      <c r="WMP175" s="4"/>
      <c r="WMQ175" s="4"/>
      <c r="WMR175" s="4"/>
      <c r="WMS175" s="4"/>
      <c r="WMT175" s="192"/>
      <c r="WMU175" s="70"/>
      <c r="WMV175" s="87"/>
      <c r="WMW175" s="238"/>
      <c r="WMX175" s="126"/>
      <c r="WMY175" s="84"/>
      <c r="WMZ175" s="4"/>
      <c r="WNA175" s="4"/>
      <c r="WNB175" s="4"/>
      <c r="WNC175" s="4"/>
      <c r="WND175" s="192"/>
      <c r="WNE175" s="70"/>
      <c r="WNF175" s="87"/>
      <c r="WNG175" s="238"/>
      <c r="WNH175" s="126"/>
      <c r="WNI175" s="84"/>
      <c r="WNJ175" s="4"/>
      <c r="WNK175" s="4"/>
      <c r="WNL175" s="4"/>
      <c r="WNM175" s="4"/>
      <c r="WNN175" s="192"/>
      <c r="WNO175" s="70"/>
      <c r="WNP175" s="87"/>
      <c r="WNQ175" s="238"/>
      <c r="WNR175" s="126"/>
      <c r="WNS175" s="84"/>
      <c r="WNT175" s="4"/>
      <c r="WNU175" s="4"/>
      <c r="WNV175" s="4"/>
      <c r="WNW175" s="4"/>
      <c r="WNX175" s="192"/>
      <c r="WNY175" s="70"/>
      <c r="WNZ175" s="87"/>
      <c r="WOA175" s="238"/>
      <c r="WOB175" s="126"/>
      <c r="WOC175" s="84"/>
      <c r="WOD175" s="4"/>
      <c r="WOE175" s="4"/>
      <c r="WOF175" s="4"/>
      <c r="WOG175" s="4"/>
      <c r="WOH175" s="192"/>
      <c r="WOI175" s="70"/>
      <c r="WOJ175" s="87"/>
      <c r="WOK175" s="238"/>
      <c r="WOL175" s="126"/>
      <c r="WOM175" s="84"/>
      <c r="WON175" s="4"/>
      <c r="WOO175" s="4"/>
      <c r="WOP175" s="4"/>
      <c r="WOQ175" s="4"/>
      <c r="WOR175" s="192"/>
      <c r="WOS175" s="70"/>
      <c r="WOT175" s="87"/>
      <c r="WOU175" s="238"/>
      <c r="WOV175" s="126"/>
      <c r="WOW175" s="84"/>
      <c r="WOX175" s="4"/>
      <c r="WOY175" s="4"/>
      <c r="WOZ175" s="4"/>
      <c r="WPA175" s="4"/>
      <c r="WPB175" s="192"/>
      <c r="WPC175" s="70"/>
      <c r="WPD175" s="87"/>
      <c r="WPE175" s="238"/>
      <c r="WPF175" s="126"/>
      <c r="WPG175" s="84"/>
      <c r="WPH175" s="4"/>
      <c r="WPI175" s="4"/>
      <c r="WPJ175" s="4"/>
      <c r="WPK175" s="4"/>
      <c r="WPL175" s="192"/>
      <c r="WPM175" s="70"/>
      <c r="WPN175" s="87"/>
      <c r="WPO175" s="238"/>
      <c r="WPP175" s="126"/>
      <c r="WPQ175" s="84"/>
      <c r="WPR175" s="4"/>
      <c r="WPS175" s="4"/>
      <c r="WPT175" s="4"/>
      <c r="WPU175" s="4"/>
      <c r="WPV175" s="192"/>
      <c r="WPW175" s="70"/>
      <c r="WPX175" s="87"/>
      <c r="WPY175" s="238"/>
      <c r="WPZ175" s="126"/>
      <c r="WQA175" s="84"/>
      <c r="WQB175" s="4"/>
      <c r="WQC175" s="4"/>
      <c r="WQD175" s="4"/>
      <c r="WQE175" s="4"/>
      <c r="WQF175" s="192"/>
      <c r="WQG175" s="70"/>
      <c r="WQH175" s="87"/>
      <c r="WQI175" s="238"/>
      <c r="WQJ175" s="126"/>
      <c r="WQK175" s="84"/>
      <c r="WQL175" s="4"/>
      <c r="WQM175" s="4"/>
      <c r="WQN175" s="4"/>
      <c r="WQO175" s="4"/>
      <c r="WQP175" s="192"/>
      <c r="WQQ175" s="70"/>
      <c r="WQR175" s="87"/>
      <c r="WQS175" s="238"/>
      <c r="WQT175" s="126"/>
      <c r="WQU175" s="84"/>
      <c r="WQV175" s="4"/>
      <c r="WQW175" s="4"/>
      <c r="WQX175" s="4"/>
      <c r="WQY175" s="4"/>
      <c r="WQZ175" s="192"/>
      <c r="WRA175" s="70"/>
      <c r="WRB175" s="87"/>
      <c r="WRC175" s="238"/>
      <c r="WRD175" s="126"/>
      <c r="WRE175" s="84"/>
      <c r="WRF175" s="4"/>
      <c r="WRG175" s="4"/>
      <c r="WRH175" s="4"/>
      <c r="WRI175" s="4"/>
      <c r="WRJ175" s="192"/>
      <c r="WRK175" s="70"/>
      <c r="WRL175" s="87"/>
      <c r="WRM175" s="238"/>
      <c r="WRN175" s="126"/>
      <c r="WRO175" s="84"/>
      <c r="WRP175" s="4"/>
      <c r="WRQ175" s="4"/>
      <c r="WRR175" s="4"/>
      <c r="WRS175" s="4"/>
      <c r="WRT175" s="192"/>
      <c r="WRU175" s="70"/>
      <c r="WRV175" s="87"/>
      <c r="WRW175" s="238"/>
      <c r="WRX175" s="126"/>
      <c r="WRY175" s="84"/>
      <c r="WRZ175" s="4"/>
      <c r="WSA175" s="4"/>
      <c r="WSB175" s="4"/>
      <c r="WSC175" s="4"/>
      <c r="WSD175" s="192"/>
      <c r="WSE175" s="70"/>
      <c r="WSF175" s="87"/>
      <c r="WSG175" s="238"/>
      <c r="WSH175" s="126"/>
      <c r="WSI175" s="84"/>
      <c r="WSJ175" s="4"/>
      <c r="WSK175" s="4"/>
      <c r="WSL175" s="4"/>
      <c r="WSM175" s="4"/>
      <c r="WSN175" s="192"/>
      <c r="WSO175" s="70"/>
      <c r="WSP175" s="87"/>
      <c r="WSQ175" s="238"/>
      <c r="WSR175" s="126"/>
      <c r="WSS175" s="84"/>
      <c r="WST175" s="4"/>
      <c r="WSU175" s="4"/>
      <c r="WSV175" s="4"/>
      <c r="WSW175" s="4"/>
      <c r="WSX175" s="192"/>
      <c r="WSY175" s="70"/>
      <c r="WSZ175" s="87"/>
      <c r="WTA175" s="238"/>
      <c r="WTB175" s="126"/>
      <c r="WTC175" s="84"/>
      <c r="WTD175" s="4"/>
      <c r="WTE175" s="4"/>
      <c r="WTF175" s="4"/>
      <c r="WTG175" s="4"/>
      <c r="WTH175" s="192"/>
      <c r="WTI175" s="70"/>
      <c r="WTJ175" s="87"/>
      <c r="WTK175" s="238"/>
      <c r="WTL175" s="126"/>
      <c r="WTM175" s="84"/>
      <c r="WTN175" s="4"/>
      <c r="WTO175" s="4"/>
      <c r="WTP175" s="4"/>
      <c r="WTQ175" s="4"/>
      <c r="WTR175" s="192"/>
      <c r="WTS175" s="70"/>
      <c r="WTT175" s="87"/>
      <c r="WTU175" s="238"/>
      <c r="WTV175" s="126"/>
      <c r="WTW175" s="84"/>
      <c r="WTX175" s="4"/>
      <c r="WTY175" s="4"/>
      <c r="WTZ175" s="4"/>
      <c r="WUA175" s="4"/>
      <c r="WUB175" s="192"/>
      <c r="WUC175" s="70"/>
      <c r="WUD175" s="87"/>
      <c r="WUE175" s="238"/>
      <c r="WUF175" s="126"/>
      <c r="WUG175" s="84"/>
      <c r="WUH175" s="4"/>
      <c r="WUI175" s="4"/>
      <c r="WUJ175" s="4"/>
      <c r="WUK175" s="4"/>
      <c r="WUL175" s="192"/>
      <c r="WUM175" s="70"/>
      <c r="WUN175" s="87"/>
      <c r="WUO175" s="238"/>
      <c r="WUP175" s="126"/>
      <c r="WUQ175" s="84"/>
      <c r="WUR175" s="4"/>
      <c r="WUS175" s="4"/>
      <c r="WUT175" s="4"/>
      <c r="WUU175" s="4"/>
      <c r="WUV175" s="192"/>
      <c r="WUW175" s="70"/>
      <c r="WUX175" s="87"/>
      <c r="WUY175" s="238"/>
      <c r="WUZ175" s="126"/>
      <c r="WVA175" s="84"/>
      <c r="WVB175" s="4"/>
      <c r="WVC175" s="4"/>
      <c r="WVD175" s="4"/>
      <c r="WVE175" s="4"/>
      <c r="WVF175" s="192"/>
      <c r="WVG175" s="70"/>
      <c r="WVH175" s="87"/>
      <c r="WVI175" s="238"/>
      <c r="WVJ175" s="126"/>
      <c r="WVK175" s="84"/>
      <c r="WVL175" s="4"/>
      <c r="WVM175" s="4"/>
      <c r="WVN175" s="4"/>
      <c r="WVO175" s="4"/>
      <c r="WVP175" s="192"/>
      <c r="WVQ175" s="70"/>
      <c r="WVR175" s="87"/>
      <c r="WVS175" s="238"/>
      <c r="WVT175" s="126"/>
      <c r="WVU175" s="84"/>
      <c r="WVV175" s="4"/>
      <c r="WVW175" s="4"/>
      <c r="WVX175" s="4"/>
      <c r="WVY175" s="4"/>
      <c r="WVZ175" s="192"/>
      <c r="WWA175" s="70"/>
      <c r="WWB175" s="87"/>
      <c r="WWC175" s="238"/>
      <c r="WWD175" s="126"/>
      <c r="WWE175" s="84"/>
      <c r="WWF175" s="4"/>
      <c r="WWG175" s="4"/>
      <c r="WWH175" s="4"/>
      <c r="WWI175" s="4"/>
      <c r="WWJ175" s="192"/>
      <c r="WWK175" s="70"/>
      <c r="WWL175" s="87"/>
      <c r="WWM175" s="238"/>
      <c r="WWN175" s="126"/>
      <c r="WWO175" s="84"/>
      <c r="WWP175" s="4"/>
      <c r="WWQ175" s="4"/>
      <c r="WWR175" s="4"/>
      <c r="WWS175" s="4"/>
      <c r="WWT175" s="192"/>
      <c r="WWU175" s="70"/>
      <c r="WWV175" s="87"/>
      <c r="WWW175" s="238"/>
      <c r="WWX175" s="126"/>
      <c r="WWY175" s="84"/>
      <c r="WWZ175" s="4"/>
      <c r="WXA175" s="4"/>
      <c r="WXB175" s="4"/>
      <c r="WXC175" s="4"/>
      <c r="WXD175" s="192"/>
      <c r="WXE175" s="70"/>
      <c r="WXF175" s="87"/>
      <c r="WXG175" s="238"/>
      <c r="WXH175" s="126"/>
      <c r="WXI175" s="84"/>
      <c r="WXJ175" s="4"/>
      <c r="WXK175" s="4"/>
      <c r="WXL175" s="4"/>
      <c r="WXM175" s="4"/>
      <c r="WXN175" s="192"/>
      <c r="WXO175" s="70"/>
      <c r="WXP175" s="87"/>
      <c r="WXQ175" s="238"/>
      <c r="WXR175" s="126"/>
      <c r="WXS175" s="84"/>
      <c r="WXT175" s="4"/>
      <c r="WXU175" s="4"/>
      <c r="WXV175" s="4"/>
      <c r="WXW175" s="4"/>
      <c r="WXX175" s="192"/>
      <c r="WXY175" s="70"/>
      <c r="WXZ175" s="87"/>
      <c r="WYA175" s="238"/>
      <c r="WYB175" s="126"/>
      <c r="WYC175" s="84"/>
      <c r="WYD175" s="4"/>
      <c r="WYE175" s="4"/>
      <c r="WYF175" s="4"/>
      <c r="WYG175" s="4"/>
      <c r="WYH175" s="192"/>
      <c r="WYI175" s="70"/>
      <c r="WYJ175" s="87"/>
      <c r="WYK175" s="238"/>
      <c r="WYL175" s="126"/>
      <c r="WYM175" s="84"/>
      <c r="WYN175" s="4"/>
      <c r="WYO175" s="4"/>
      <c r="WYP175" s="4"/>
      <c r="WYQ175" s="4"/>
      <c r="WYR175" s="192"/>
      <c r="WYS175" s="70"/>
      <c r="WYT175" s="87"/>
      <c r="WYU175" s="238"/>
      <c r="WYV175" s="126"/>
      <c r="WYW175" s="84"/>
      <c r="WYX175" s="4"/>
      <c r="WYY175" s="4"/>
      <c r="WYZ175" s="4"/>
      <c r="WZA175" s="4"/>
      <c r="WZB175" s="192"/>
      <c r="WZC175" s="70"/>
      <c r="WZD175" s="87"/>
      <c r="WZE175" s="238"/>
      <c r="WZF175" s="126"/>
      <c r="WZG175" s="84"/>
      <c r="WZH175" s="4"/>
      <c r="WZI175" s="4"/>
      <c r="WZJ175" s="4"/>
      <c r="WZK175" s="4"/>
      <c r="WZL175" s="192"/>
      <c r="WZM175" s="70"/>
      <c r="WZN175" s="87"/>
      <c r="WZO175" s="238"/>
      <c r="WZP175" s="126"/>
      <c r="WZQ175" s="84"/>
      <c r="WZR175" s="4"/>
      <c r="WZS175" s="4"/>
      <c r="WZT175" s="4"/>
      <c r="WZU175" s="4"/>
      <c r="WZV175" s="192"/>
      <c r="WZW175" s="70"/>
      <c r="WZX175" s="87"/>
      <c r="WZY175" s="238"/>
      <c r="WZZ175" s="126"/>
      <c r="XAA175" s="84"/>
      <c r="XAB175" s="4"/>
      <c r="XAC175" s="4"/>
      <c r="XAD175" s="4"/>
      <c r="XAE175" s="4"/>
      <c r="XAF175" s="192"/>
      <c r="XAG175" s="70"/>
      <c r="XAH175" s="87"/>
      <c r="XAI175" s="238"/>
      <c r="XAJ175" s="126"/>
      <c r="XAK175" s="84"/>
      <c r="XAL175" s="4"/>
      <c r="XAM175" s="4"/>
      <c r="XAN175" s="4"/>
      <c r="XAO175" s="4"/>
      <c r="XAP175" s="192"/>
      <c r="XAQ175" s="70"/>
      <c r="XAR175" s="87"/>
      <c r="XAS175" s="238"/>
      <c r="XAT175" s="126"/>
      <c r="XAU175" s="84"/>
      <c r="XAV175" s="4"/>
      <c r="XAW175" s="4"/>
      <c r="XAX175" s="4"/>
      <c r="XAY175" s="4"/>
      <c r="XAZ175" s="192"/>
      <c r="XBA175" s="70"/>
      <c r="XBB175" s="87"/>
      <c r="XBC175" s="238"/>
      <c r="XBD175" s="126"/>
      <c r="XBE175" s="84"/>
      <c r="XBF175" s="4"/>
      <c r="XBG175" s="4"/>
      <c r="XBH175" s="4"/>
      <c r="XBI175" s="4"/>
      <c r="XBJ175" s="192"/>
      <c r="XBK175" s="70"/>
      <c r="XBL175" s="87"/>
      <c r="XBM175" s="238"/>
      <c r="XBN175" s="126"/>
      <c r="XBO175" s="84"/>
      <c r="XBP175" s="4"/>
      <c r="XBQ175" s="4"/>
      <c r="XBR175" s="4"/>
      <c r="XBS175" s="4"/>
      <c r="XBT175" s="192"/>
      <c r="XBU175" s="70"/>
      <c r="XBV175" s="87"/>
      <c r="XBW175" s="238"/>
      <c r="XBX175" s="126"/>
      <c r="XBY175" s="84"/>
      <c r="XBZ175" s="4"/>
      <c r="XCA175" s="4"/>
      <c r="XCB175" s="4"/>
      <c r="XCC175" s="4"/>
      <c r="XCD175" s="192"/>
      <c r="XCE175" s="70"/>
      <c r="XCF175" s="87"/>
      <c r="XCG175" s="238"/>
      <c r="XCH175" s="126"/>
      <c r="XCI175" s="84"/>
      <c r="XCJ175" s="4"/>
      <c r="XCK175" s="4"/>
      <c r="XCL175" s="4"/>
      <c r="XCM175" s="4"/>
      <c r="XCN175" s="192"/>
      <c r="XCO175" s="70"/>
      <c r="XCP175" s="87"/>
      <c r="XCQ175" s="238"/>
      <c r="XCR175" s="126"/>
      <c r="XCS175" s="84"/>
      <c r="XCT175" s="4"/>
      <c r="XCU175" s="4"/>
      <c r="XCV175" s="4"/>
      <c r="XCW175" s="4"/>
      <c r="XCX175" s="192"/>
      <c r="XCY175" s="70"/>
      <c r="XCZ175" s="87"/>
      <c r="XDA175" s="238"/>
      <c r="XDB175" s="126"/>
      <c r="XDC175" s="84"/>
      <c r="XDD175" s="4"/>
      <c r="XDE175" s="4"/>
      <c r="XDF175" s="4"/>
      <c r="XDG175" s="4"/>
      <c r="XDH175" s="192"/>
      <c r="XDI175" s="70"/>
      <c r="XDJ175" s="87"/>
      <c r="XDK175" s="238"/>
      <c r="XDL175" s="126"/>
      <c r="XDM175" s="84"/>
      <c r="XDN175" s="4"/>
      <c r="XDO175" s="4"/>
      <c r="XDP175" s="4"/>
      <c r="XDQ175" s="4"/>
      <c r="XDR175" s="192"/>
      <c r="XDS175" s="70"/>
      <c r="XDT175" s="87"/>
      <c r="XDU175" s="238"/>
      <c r="XDV175" s="126"/>
      <c r="XDW175" s="84"/>
      <c r="XDX175" s="4"/>
      <c r="XDY175" s="4"/>
      <c r="XDZ175" s="4"/>
      <c r="XEA175" s="4"/>
      <c r="XEB175" s="192"/>
      <c r="XEC175" s="70"/>
      <c r="XED175" s="87"/>
      <c r="XEE175" s="238"/>
      <c r="XEF175" s="126"/>
      <c r="XEG175" s="84"/>
      <c r="XEH175" s="4"/>
      <c r="XEI175" s="4"/>
      <c r="XEJ175" s="4"/>
      <c r="XEK175" s="4"/>
      <c r="XEL175" s="192"/>
      <c r="XEM175" s="70"/>
      <c r="XEN175" s="87"/>
      <c r="XEO175" s="238"/>
      <c r="XEP175" s="126"/>
      <c r="XEQ175" s="84"/>
      <c r="XER175" s="4"/>
      <c r="XES175" s="4"/>
      <c r="XET175" s="4"/>
      <c r="XEU175" s="4"/>
      <c r="XEV175" s="192"/>
      <c r="XEW175" s="70"/>
      <c r="XEX175" s="87"/>
      <c r="XEY175" s="238"/>
      <c r="XEZ175" s="126"/>
      <c r="XFA175" s="84"/>
      <c r="XFB175" s="4"/>
      <c r="XFC175" s="4"/>
      <c r="XFD175" s="4"/>
    </row>
    <row r="176" spans="1:16384" s="293" customFormat="1">
      <c r="A176" s="60" t="s">
        <v>296</v>
      </c>
      <c r="B176" s="190">
        <v>148</v>
      </c>
      <c r="C176" s="190">
        <v>1003</v>
      </c>
      <c r="D176" s="190">
        <v>9990058750</v>
      </c>
      <c r="E176" s="190">
        <v>360</v>
      </c>
      <c r="F176" s="325"/>
      <c r="G176" s="325"/>
      <c r="H176" s="88">
        <v>0</v>
      </c>
      <c r="I176" s="88">
        <v>0</v>
      </c>
      <c r="J176" s="88">
        <v>0</v>
      </c>
      <c r="K176" s="291">
        <f>I176-J176</f>
        <v>0</v>
      </c>
      <c r="L176" s="292"/>
      <c r="M176" s="132">
        <f t="shared" si="63"/>
        <v>0</v>
      </c>
      <c r="N176" s="55">
        <f t="shared" si="64"/>
        <v>0</v>
      </c>
    </row>
    <row r="177" spans="1:16384" s="293" customFormat="1">
      <c r="A177" s="60" t="s">
        <v>296</v>
      </c>
      <c r="B177" s="190">
        <v>148</v>
      </c>
      <c r="C177" s="190">
        <v>1003</v>
      </c>
      <c r="D177" s="190">
        <v>9990058750</v>
      </c>
      <c r="E177" s="190">
        <v>360</v>
      </c>
      <c r="F177" s="325" t="s">
        <v>331</v>
      </c>
      <c r="G177" s="325" t="s">
        <v>223</v>
      </c>
      <c r="H177" s="88">
        <v>862125</v>
      </c>
      <c r="I177" s="88">
        <v>862125</v>
      </c>
      <c r="J177" s="88">
        <v>862125</v>
      </c>
      <c r="K177" s="291">
        <f>I177-J177</f>
        <v>0</v>
      </c>
      <c r="L177" s="292"/>
      <c r="M177" s="132">
        <f t="shared" ref="M177" si="65">H177-I177</f>
        <v>0</v>
      </c>
      <c r="N177" s="55">
        <f t="shared" ref="N177" si="66">H177-J177</f>
        <v>0</v>
      </c>
    </row>
    <row r="178" spans="1:16384" s="183" customFormat="1" ht="76.5">
      <c r="A178" s="84" t="s">
        <v>304</v>
      </c>
      <c r="B178" s="4">
        <v>148</v>
      </c>
      <c r="C178" s="4">
        <v>1003</v>
      </c>
      <c r="D178" s="4">
        <v>9990058680</v>
      </c>
      <c r="E178" s="4" t="s">
        <v>1</v>
      </c>
      <c r="F178" s="192"/>
      <c r="G178" s="70"/>
      <c r="H178" s="87">
        <f>SUM(H179:H179)</f>
        <v>0</v>
      </c>
      <c r="I178" s="238">
        <f>SUM(I179:I179)</f>
        <v>0</v>
      </c>
      <c r="J178" s="126">
        <f>SUM(J179:J179)</f>
        <v>0</v>
      </c>
      <c r="K178" s="126">
        <f>SUM(K179:K179)</f>
        <v>0</v>
      </c>
      <c r="L178" s="4"/>
      <c r="M178" s="132">
        <f t="shared" si="51"/>
        <v>0</v>
      </c>
      <c r="N178" s="55">
        <f t="shared" si="52"/>
        <v>0</v>
      </c>
      <c r="O178" s="4"/>
      <c r="P178" s="192"/>
      <c r="Q178" s="70"/>
      <c r="R178" s="87"/>
      <c r="S178" s="238"/>
      <c r="T178" s="126"/>
      <c r="U178" s="84"/>
      <c r="V178" s="4"/>
      <c r="W178" s="4"/>
      <c r="X178" s="4"/>
      <c r="Y178" s="4"/>
      <c r="Z178" s="192"/>
      <c r="AA178" s="70"/>
      <c r="AB178" s="87"/>
      <c r="AC178" s="238"/>
      <c r="AD178" s="126"/>
      <c r="AE178" s="84"/>
      <c r="AF178" s="4"/>
      <c r="AG178" s="4"/>
      <c r="AH178" s="4"/>
      <c r="AI178" s="4"/>
      <c r="AJ178" s="192"/>
      <c r="AK178" s="70"/>
      <c r="AL178" s="87"/>
      <c r="AM178" s="238"/>
      <c r="AN178" s="126"/>
      <c r="AO178" s="84"/>
      <c r="AP178" s="4"/>
      <c r="AQ178" s="4"/>
      <c r="AR178" s="4"/>
      <c r="AS178" s="4"/>
      <c r="AT178" s="192"/>
      <c r="AU178" s="70"/>
      <c r="AV178" s="87"/>
      <c r="AW178" s="238"/>
      <c r="AX178" s="126"/>
      <c r="AY178" s="84"/>
      <c r="AZ178" s="4"/>
      <c r="BA178" s="4"/>
      <c r="BB178" s="4"/>
      <c r="BC178" s="4"/>
      <c r="BD178" s="192"/>
      <c r="BE178" s="70"/>
      <c r="BF178" s="87"/>
      <c r="BG178" s="238"/>
      <c r="BH178" s="126"/>
      <c r="BI178" s="84"/>
      <c r="BJ178" s="4"/>
      <c r="BK178" s="4"/>
      <c r="BL178" s="4"/>
      <c r="BM178" s="4"/>
      <c r="BN178" s="192"/>
      <c r="BO178" s="70"/>
      <c r="BP178" s="87"/>
      <c r="BQ178" s="238"/>
      <c r="BR178" s="126"/>
      <c r="BS178" s="84"/>
      <c r="BT178" s="4"/>
      <c r="BU178" s="4"/>
      <c r="BV178" s="4"/>
      <c r="BW178" s="4"/>
      <c r="BX178" s="192"/>
      <c r="BY178" s="70"/>
      <c r="BZ178" s="87"/>
      <c r="CA178" s="238"/>
      <c r="CB178" s="126"/>
      <c r="CC178" s="84"/>
      <c r="CD178" s="4"/>
      <c r="CE178" s="4"/>
      <c r="CF178" s="4"/>
      <c r="CG178" s="4"/>
      <c r="CH178" s="192"/>
      <c r="CI178" s="70"/>
      <c r="CJ178" s="87"/>
      <c r="CK178" s="238"/>
      <c r="CL178" s="126"/>
      <c r="CM178" s="84"/>
      <c r="CN178" s="4"/>
      <c r="CO178" s="4"/>
      <c r="CP178" s="4"/>
      <c r="CQ178" s="4"/>
      <c r="CR178" s="192"/>
      <c r="CS178" s="70"/>
      <c r="CT178" s="87"/>
      <c r="CU178" s="238"/>
      <c r="CV178" s="126"/>
      <c r="CW178" s="84"/>
      <c r="CX178" s="4"/>
      <c r="CY178" s="4"/>
      <c r="CZ178" s="4"/>
      <c r="DA178" s="4"/>
      <c r="DB178" s="192"/>
      <c r="DC178" s="70"/>
      <c r="DD178" s="87"/>
      <c r="DE178" s="238"/>
      <c r="DF178" s="126"/>
      <c r="DG178" s="84"/>
      <c r="DH178" s="4"/>
      <c r="DI178" s="4"/>
      <c r="DJ178" s="4"/>
      <c r="DK178" s="4"/>
      <c r="DL178" s="192"/>
      <c r="DM178" s="70"/>
      <c r="DN178" s="87"/>
      <c r="DO178" s="238"/>
      <c r="DP178" s="126"/>
      <c r="DQ178" s="84"/>
      <c r="DR178" s="4"/>
      <c r="DS178" s="4"/>
      <c r="DT178" s="4"/>
      <c r="DU178" s="4"/>
      <c r="DV178" s="192"/>
      <c r="DW178" s="70"/>
      <c r="DX178" s="87"/>
      <c r="DY178" s="238"/>
      <c r="DZ178" s="126"/>
      <c r="EA178" s="84"/>
      <c r="EB178" s="4"/>
      <c r="EC178" s="4"/>
      <c r="ED178" s="4"/>
      <c r="EE178" s="4"/>
      <c r="EF178" s="192"/>
      <c r="EG178" s="70"/>
      <c r="EH178" s="87"/>
      <c r="EI178" s="238"/>
      <c r="EJ178" s="126"/>
      <c r="EK178" s="84"/>
      <c r="EL178" s="4"/>
      <c r="EM178" s="4"/>
      <c r="EN178" s="4"/>
      <c r="EO178" s="4"/>
      <c r="EP178" s="192"/>
      <c r="EQ178" s="70"/>
      <c r="ER178" s="87"/>
      <c r="ES178" s="238"/>
      <c r="ET178" s="126"/>
      <c r="EU178" s="84"/>
      <c r="EV178" s="4"/>
      <c r="EW178" s="4"/>
      <c r="EX178" s="4"/>
      <c r="EY178" s="4"/>
      <c r="EZ178" s="192"/>
      <c r="FA178" s="70"/>
      <c r="FB178" s="87"/>
      <c r="FC178" s="238"/>
      <c r="FD178" s="126"/>
      <c r="FE178" s="84"/>
      <c r="FF178" s="4"/>
      <c r="FG178" s="4"/>
      <c r="FH178" s="4"/>
      <c r="FI178" s="4"/>
      <c r="FJ178" s="192"/>
      <c r="FK178" s="70"/>
      <c r="FL178" s="87"/>
      <c r="FM178" s="238"/>
      <c r="FN178" s="126"/>
      <c r="FO178" s="84"/>
      <c r="FP178" s="4"/>
      <c r="FQ178" s="4"/>
      <c r="FR178" s="4"/>
      <c r="FS178" s="4"/>
      <c r="FT178" s="192"/>
      <c r="FU178" s="70"/>
      <c r="FV178" s="87"/>
      <c r="FW178" s="238"/>
      <c r="FX178" s="126"/>
      <c r="FY178" s="84"/>
      <c r="FZ178" s="4"/>
      <c r="GA178" s="4"/>
      <c r="GB178" s="4"/>
      <c r="GC178" s="4"/>
      <c r="GD178" s="192"/>
      <c r="GE178" s="70"/>
      <c r="GF178" s="87"/>
      <c r="GG178" s="238"/>
      <c r="GH178" s="126"/>
      <c r="GI178" s="84"/>
      <c r="GJ178" s="4"/>
      <c r="GK178" s="4"/>
      <c r="GL178" s="4"/>
      <c r="GM178" s="4"/>
      <c r="GN178" s="192"/>
      <c r="GO178" s="70"/>
      <c r="GP178" s="87"/>
      <c r="GQ178" s="238"/>
      <c r="GR178" s="126"/>
      <c r="GS178" s="84"/>
      <c r="GT178" s="4"/>
      <c r="GU178" s="4"/>
      <c r="GV178" s="4"/>
      <c r="GW178" s="4"/>
      <c r="GX178" s="192"/>
      <c r="GY178" s="70"/>
      <c r="GZ178" s="87"/>
      <c r="HA178" s="238"/>
      <c r="HB178" s="126"/>
      <c r="HC178" s="84"/>
      <c r="HD178" s="4"/>
      <c r="HE178" s="4"/>
      <c r="HF178" s="4"/>
      <c r="HG178" s="4"/>
      <c r="HH178" s="192"/>
      <c r="HI178" s="70"/>
      <c r="HJ178" s="87"/>
      <c r="HK178" s="238"/>
      <c r="HL178" s="126"/>
      <c r="HM178" s="84"/>
      <c r="HN178" s="4"/>
      <c r="HO178" s="4"/>
      <c r="HP178" s="4"/>
      <c r="HQ178" s="4"/>
      <c r="HR178" s="192"/>
      <c r="HS178" s="70"/>
      <c r="HT178" s="87"/>
      <c r="HU178" s="238"/>
      <c r="HV178" s="126"/>
      <c r="HW178" s="84"/>
      <c r="HX178" s="4"/>
      <c r="HY178" s="4"/>
      <c r="HZ178" s="4"/>
      <c r="IA178" s="4"/>
      <c r="IB178" s="192"/>
      <c r="IC178" s="70"/>
      <c r="ID178" s="87"/>
      <c r="IE178" s="238"/>
      <c r="IF178" s="126"/>
      <c r="IG178" s="84"/>
      <c r="IH178" s="4"/>
      <c r="II178" s="4"/>
      <c r="IJ178" s="4"/>
      <c r="IK178" s="4"/>
      <c r="IL178" s="192"/>
      <c r="IM178" s="70"/>
      <c r="IN178" s="87"/>
      <c r="IO178" s="238"/>
      <c r="IP178" s="126"/>
      <c r="IQ178" s="84"/>
      <c r="IR178" s="4"/>
      <c r="IS178" s="4"/>
      <c r="IT178" s="4"/>
      <c r="IU178" s="4"/>
      <c r="IV178" s="192"/>
      <c r="IW178" s="70"/>
      <c r="IX178" s="87"/>
      <c r="IY178" s="238"/>
      <c r="IZ178" s="126"/>
      <c r="JA178" s="84"/>
      <c r="JB178" s="4"/>
      <c r="JC178" s="4"/>
      <c r="JD178" s="4"/>
      <c r="JE178" s="4"/>
      <c r="JF178" s="192"/>
      <c r="JG178" s="70"/>
      <c r="JH178" s="87"/>
      <c r="JI178" s="238"/>
      <c r="JJ178" s="126"/>
      <c r="JK178" s="84"/>
      <c r="JL178" s="4"/>
      <c r="JM178" s="4"/>
      <c r="JN178" s="4"/>
      <c r="JO178" s="4"/>
      <c r="JP178" s="192"/>
      <c r="JQ178" s="70"/>
      <c r="JR178" s="87"/>
      <c r="JS178" s="238"/>
      <c r="JT178" s="126"/>
      <c r="JU178" s="84"/>
      <c r="JV178" s="4"/>
      <c r="JW178" s="4"/>
      <c r="JX178" s="4"/>
      <c r="JY178" s="4"/>
      <c r="JZ178" s="192"/>
      <c r="KA178" s="70"/>
      <c r="KB178" s="87"/>
      <c r="KC178" s="238"/>
      <c r="KD178" s="126"/>
      <c r="KE178" s="84"/>
      <c r="KF178" s="4"/>
      <c r="KG178" s="4"/>
      <c r="KH178" s="4"/>
      <c r="KI178" s="4"/>
      <c r="KJ178" s="192"/>
      <c r="KK178" s="70"/>
      <c r="KL178" s="87"/>
      <c r="KM178" s="238"/>
      <c r="KN178" s="126"/>
      <c r="KO178" s="84"/>
      <c r="KP178" s="4"/>
      <c r="KQ178" s="4"/>
      <c r="KR178" s="4"/>
      <c r="KS178" s="4"/>
      <c r="KT178" s="192"/>
      <c r="KU178" s="70"/>
      <c r="KV178" s="87"/>
      <c r="KW178" s="238"/>
      <c r="KX178" s="126"/>
      <c r="KY178" s="84"/>
      <c r="KZ178" s="4"/>
      <c r="LA178" s="4"/>
      <c r="LB178" s="4"/>
      <c r="LC178" s="4"/>
      <c r="LD178" s="192"/>
      <c r="LE178" s="70"/>
      <c r="LF178" s="87"/>
      <c r="LG178" s="238"/>
      <c r="LH178" s="126"/>
      <c r="LI178" s="84"/>
      <c r="LJ178" s="4"/>
      <c r="LK178" s="4"/>
      <c r="LL178" s="4"/>
      <c r="LM178" s="4"/>
      <c r="LN178" s="192"/>
      <c r="LO178" s="70"/>
      <c r="LP178" s="87"/>
      <c r="LQ178" s="238"/>
      <c r="LR178" s="126"/>
      <c r="LS178" s="84"/>
      <c r="LT178" s="4"/>
      <c r="LU178" s="4"/>
      <c r="LV178" s="4"/>
      <c r="LW178" s="4"/>
      <c r="LX178" s="192"/>
      <c r="LY178" s="70"/>
      <c r="LZ178" s="87"/>
      <c r="MA178" s="238"/>
      <c r="MB178" s="126"/>
      <c r="MC178" s="84"/>
      <c r="MD178" s="4"/>
      <c r="ME178" s="4"/>
      <c r="MF178" s="4"/>
      <c r="MG178" s="4"/>
      <c r="MH178" s="192"/>
      <c r="MI178" s="70"/>
      <c r="MJ178" s="87"/>
      <c r="MK178" s="238"/>
      <c r="ML178" s="126"/>
      <c r="MM178" s="84"/>
      <c r="MN178" s="4"/>
      <c r="MO178" s="4"/>
      <c r="MP178" s="4"/>
      <c r="MQ178" s="4"/>
      <c r="MR178" s="192"/>
      <c r="MS178" s="70"/>
      <c r="MT178" s="87"/>
      <c r="MU178" s="238"/>
      <c r="MV178" s="126"/>
      <c r="MW178" s="84"/>
      <c r="MX178" s="4"/>
      <c r="MY178" s="4"/>
      <c r="MZ178" s="4"/>
      <c r="NA178" s="4"/>
      <c r="NB178" s="192"/>
      <c r="NC178" s="70"/>
      <c r="ND178" s="87"/>
      <c r="NE178" s="238"/>
      <c r="NF178" s="126"/>
      <c r="NG178" s="84"/>
      <c r="NH178" s="4"/>
      <c r="NI178" s="4"/>
      <c r="NJ178" s="4"/>
      <c r="NK178" s="4"/>
      <c r="NL178" s="192"/>
      <c r="NM178" s="70"/>
      <c r="NN178" s="87"/>
      <c r="NO178" s="238"/>
      <c r="NP178" s="126"/>
      <c r="NQ178" s="84"/>
      <c r="NR178" s="4"/>
      <c r="NS178" s="4"/>
      <c r="NT178" s="4"/>
      <c r="NU178" s="4"/>
      <c r="NV178" s="192"/>
      <c r="NW178" s="70"/>
      <c r="NX178" s="87"/>
      <c r="NY178" s="238"/>
      <c r="NZ178" s="126"/>
      <c r="OA178" s="84"/>
      <c r="OB178" s="4"/>
      <c r="OC178" s="4"/>
      <c r="OD178" s="4"/>
      <c r="OE178" s="4"/>
      <c r="OF178" s="192"/>
      <c r="OG178" s="70"/>
      <c r="OH178" s="87"/>
      <c r="OI178" s="238"/>
      <c r="OJ178" s="126"/>
      <c r="OK178" s="84"/>
      <c r="OL178" s="4"/>
      <c r="OM178" s="4"/>
      <c r="ON178" s="4"/>
      <c r="OO178" s="4"/>
      <c r="OP178" s="192"/>
      <c r="OQ178" s="70"/>
      <c r="OR178" s="87"/>
      <c r="OS178" s="238"/>
      <c r="OT178" s="126"/>
      <c r="OU178" s="84"/>
      <c r="OV178" s="4"/>
      <c r="OW178" s="4"/>
      <c r="OX178" s="4"/>
      <c r="OY178" s="4"/>
      <c r="OZ178" s="192"/>
      <c r="PA178" s="70"/>
      <c r="PB178" s="87"/>
      <c r="PC178" s="238"/>
      <c r="PD178" s="126"/>
      <c r="PE178" s="84"/>
      <c r="PF178" s="4"/>
      <c r="PG178" s="4"/>
      <c r="PH178" s="4"/>
      <c r="PI178" s="4"/>
      <c r="PJ178" s="192"/>
      <c r="PK178" s="70"/>
      <c r="PL178" s="87"/>
      <c r="PM178" s="238"/>
      <c r="PN178" s="126"/>
      <c r="PO178" s="84"/>
      <c r="PP178" s="4"/>
      <c r="PQ178" s="4"/>
      <c r="PR178" s="4"/>
      <c r="PS178" s="4"/>
      <c r="PT178" s="192"/>
      <c r="PU178" s="70"/>
      <c r="PV178" s="87"/>
      <c r="PW178" s="238"/>
      <c r="PX178" s="126"/>
      <c r="PY178" s="84"/>
      <c r="PZ178" s="4"/>
      <c r="QA178" s="4"/>
      <c r="QB178" s="4"/>
      <c r="QC178" s="4"/>
      <c r="QD178" s="192"/>
      <c r="QE178" s="70"/>
      <c r="QF178" s="87"/>
      <c r="QG178" s="238"/>
      <c r="QH178" s="126"/>
      <c r="QI178" s="84"/>
      <c r="QJ178" s="4"/>
      <c r="QK178" s="4"/>
      <c r="QL178" s="4"/>
      <c r="QM178" s="4"/>
      <c r="QN178" s="192"/>
      <c r="QO178" s="70"/>
      <c r="QP178" s="87"/>
      <c r="QQ178" s="238"/>
      <c r="QR178" s="126"/>
      <c r="QS178" s="84"/>
      <c r="QT178" s="4"/>
      <c r="QU178" s="4"/>
      <c r="QV178" s="4"/>
      <c r="QW178" s="4"/>
      <c r="QX178" s="192"/>
      <c r="QY178" s="70"/>
      <c r="QZ178" s="87"/>
      <c r="RA178" s="238"/>
      <c r="RB178" s="126"/>
      <c r="RC178" s="84"/>
      <c r="RD178" s="4"/>
      <c r="RE178" s="4"/>
      <c r="RF178" s="4"/>
      <c r="RG178" s="4"/>
      <c r="RH178" s="192"/>
      <c r="RI178" s="70"/>
      <c r="RJ178" s="87"/>
      <c r="RK178" s="238"/>
      <c r="RL178" s="126"/>
      <c r="RM178" s="84"/>
      <c r="RN178" s="4"/>
      <c r="RO178" s="4"/>
      <c r="RP178" s="4"/>
      <c r="RQ178" s="4"/>
      <c r="RR178" s="192"/>
      <c r="RS178" s="70"/>
      <c r="RT178" s="87"/>
      <c r="RU178" s="238"/>
      <c r="RV178" s="126"/>
      <c r="RW178" s="84"/>
      <c r="RX178" s="4"/>
      <c r="RY178" s="4"/>
      <c r="RZ178" s="4"/>
      <c r="SA178" s="4"/>
      <c r="SB178" s="192"/>
      <c r="SC178" s="70"/>
      <c r="SD178" s="87"/>
      <c r="SE178" s="238"/>
      <c r="SF178" s="126"/>
      <c r="SG178" s="84"/>
      <c r="SH178" s="4"/>
      <c r="SI178" s="4"/>
      <c r="SJ178" s="4"/>
      <c r="SK178" s="4"/>
      <c r="SL178" s="192"/>
      <c r="SM178" s="70"/>
      <c r="SN178" s="87"/>
      <c r="SO178" s="238"/>
      <c r="SP178" s="126"/>
      <c r="SQ178" s="84"/>
      <c r="SR178" s="4"/>
      <c r="SS178" s="4"/>
      <c r="ST178" s="4"/>
      <c r="SU178" s="4"/>
      <c r="SV178" s="192"/>
      <c r="SW178" s="70"/>
      <c r="SX178" s="87"/>
      <c r="SY178" s="238"/>
      <c r="SZ178" s="126"/>
      <c r="TA178" s="84"/>
      <c r="TB178" s="4"/>
      <c r="TC178" s="4"/>
      <c r="TD178" s="4"/>
      <c r="TE178" s="4"/>
      <c r="TF178" s="192"/>
      <c r="TG178" s="70"/>
      <c r="TH178" s="87"/>
      <c r="TI178" s="238"/>
      <c r="TJ178" s="126"/>
      <c r="TK178" s="84"/>
      <c r="TL178" s="4"/>
      <c r="TM178" s="4"/>
      <c r="TN178" s="4"/>
      <c r="TO178" s="4"/>
      <c r="TP178" s="192"/>
      <c r="TQ178" s="70"/>
      <c r="TR178" s="87"/>
      <c r="TS178" s="238"/>
      <c r="TT178" s="126"/>
      <c r="TU178" s="84"/>
      <c r="TV178" s="4"/>
      <c r="TW178" s="4"/>
      <c r="TX178" s="4"/>
      <c r="TY178" s="4"/>
      <c r="TZ178" s="192"/>
      <c r="UA178" s="70"/>
      <c r="UB178" s="87"/>
      <c r="UC178" s="238"/>
      <c r="UD178" s="126"/>
      <c r="UE178" s="84"/>
      <c r="UF178" s="4"/>
      <c r="UG178" s="4"/>
      <c r="UH178" s="4"/>
      <c r="UI178" s="4"/>
      <c r="UJ178" s="192"/>
      <c r="UK178" s="70"/>
      <c r="UL178" s="87"/>
      <c r="UM178" s="238"/>
      <c r="UN178" s="126"/>
      <c r="UO178" s="84"/>
      <c r="UP178" s="4"/>
      <c r="UQ178" s="4"/>
      <c r="UR178" s="4"/>
      <c r="US178" s="4"/>
      <c r="UT178" s="192"/>
      <c r="UU178" s="70"/>
      <c r="UV178" s="87"/>
      <c r="UW178" s="238"/>
      <c r="UX178" s="126"/>
      <c r="UY178" s="84"/>
      <c r="UZ178" s="4"/>
      <c r="VA178" s="4"/>
      <c r="VB178" s="4"/>
      <c r="VC178" s="4"/>
      <c r="VD178" s="192"/>
      <c r="VE178" s="70"/>
      <c r="VF178" s="87"/>
      <c r="VG178" s="238"/>
      <c r="VH178" s="126"/>
      <c r="VI178" s="84"/>
      <c r="VJ178" s="4"/>
      <c r="VK178" s="4"/>
      <c r="VL178" s="4"/>
      <c r="VM178" s="4"/>
      <c r="VN178" s="192"/>
      <c r="VO178" s="70"/>
      <c r="VP178" s="87"/>
      <c r="VQ178" s="238"/>
      <c r="VR178" s="126"/>
      <c r="VS178" s="84"/>
      <c r="VT178" s="4"/>
      <c r="VU178" s="4"/>
      <c r="VV178" s="4"/>
      <c r="VW178" s="4"/>
      <c r="VX178" s="192"/>
      <c r="VY178" s="70"/>
      <c r="VZ178" s="87"/>
      <c r="WA178" s="238"/>
      <c r="WB178" s="126"/>
      <c r="WC178" s="84"/>
      <c r="WD178" s="4"/>
      <c r="WE178" s="4"/>
      <c r="WF178" s="4"/>
      <c r="WG178" s="4"/>
      <c r="WH178" s="192"/>
      <c r="WI178" s="70"/>
      <c r="WJ178" s="87"/>
      <c r="WK178" s="238"/>
      <c r="WL178" s="126"/>
      <c r="WM178" s="84"/>
      <c r="WN178" s="4"/>
      <c r="WO178" s="4"/>
      <c r="WP178" s="4"/>
      <c r="WQ178" s="4"/>
      <c r="WR178" s="192"/>
      <c r="WS178" s="70"/>
      <c r="WT178" s="87"/>
      <c r="WU178" s="238"/>
      <c r="WV178" s="126"/>
      <c r="WW178" s="84"/>
      <c r="WX178" s="4"/>
      <c r="WY178" s="4"/>
      <c r="WZ178" s="4"/>
      <c r="XA178" s="4"/>
      <c r="XB178" s="192"/>
      <c r="XC178" s="70"/>
      <c r="XD178" s="87"/>
      <c r="XE178" s="238"/>
      <c r="XF178" s="126"/>
      <c r="XG178" s="84"/>
      <c r="XH178" s="4"/>
      <c r="XI178" s="4"/>
      <c r="XJ178" s="4"/>
      <c r="XK178" s="4"/>
      <c r="XL178" s="192"/>
      <c r="XM178" s="70"/>
      <c r="XN178" s="87"/>
      <c r="XO178" s="238"/>
      <c r="XP178" s="126"/>
      <c r="XQ178" s="84"/>
      <c r="XR178" s="4"/>
      <c r="XS178" s="4"/>
      <c r="XT178" s="4"/>
      <c r="XU178" s="4"/>
      <c r="XV178" s="192"/>
      <c r="XW178" s="70"/>
      <c r="XX178" s="87"/>
      <c r="XY178" s="238"/>
      <c r="XZ178" s="126"/>
      <c r="YA178" s="84"/>
      <c r="YB178" s="4"/>
      <c r="YC178" s="4"/>
      <c r="YD178" s="4"/>
      <c r="YE178" s="4"/>
      <c r="YF178" s="192"/>
      <c r="YG178" s="70"/>
      <c r="YH178" s="87"/>
      <c r="YI178" s="238"/>
      <c r="YJ178" s="126"/>
      <c r="YK178" s="84"/>
      <c r="YL178" s="4"/>
      <c r="YM178" s="4"/>
      <c r="YN178" s="4"/>
      <c r="YO178" s="4"/>
      <c r="YP178" s="192"/>
      <c r="YQ178" s="70"/>
      <c r="YR178" s="87"/>
      <c r="YS178" s="238"/>
      <c r="YT178" s="126"/>
      <c r="YU178" s="84"/>
      <c r="YV178" s="4"/>
      <c r="YW178" s="4"/>
      <c r="YX178" s="4"/>
      <c r="YY178" s="4"/>
      <c r="YZ178" s="192"/>
      <c r="ZA178" s="70"/>
      <c r="ZB178" s="87"/>
      <c r="ZC178" s="238"/>
      <c r="ZD178" s="126"/>
      <c r="ZE178" s="84"/>
      <c r="ZF178" s="4"/>
      <c r="ZG178" s="4"/>
      <c r="ZH178" s="4"/>
      <c r="ZI178" s="4"/>
      <c r="ZJ178" s="192"/>
      <c r="ZK178" s="70"/>
      <c r="ZL178" s="87"/>
      <c r="ZM178" s="238"/>
      <c r="ZN178" s="126"/>
      <c r="ZO178" s="84"/>
      <c r="ZP178" s="4"/>
      <c r="ZQ178" s="4"/>
      <c r="ZR178" s="4"/>
      <c r="ZS178" s="4"/>
      <c r="ZT178" s="192"/>
      <c r="ZU178" s="70"/>
      <c r="ZV178" s="87"/>
      <c r="ZW178" s="238"/>
      <c r="ZX178" s="126"/>
      <c r="ZY178" s="84"/>
      <c r="ZZ178" s="4"/>
      <c r="AAA178" s="4"/>
      <c r="AAB178" s="4"/>
      <c r="AAC178" s="4"/>
      <c r="AAD178" s="192"/>
      <c r="AAE178" s="70"/>
      <c r="AAF178" s="87"/>
      <c r="AAG178" s="238"/>
      <c r="AAH178" s="126"/>
      <c r="AAI178" s="84"/>
      <c r="AAJ178" s="4"/>
      <c r="AAK178" s="4"/>
      <c r="AAL178" s="4"/>
      <c r="AAM178" s="4"/>
      <c r="AAN178" s="192"/>
      <c r="AAO178" s="70"/>
      <c r="AAP178" s="87"/>
      <c r="AAQ178" s="238"/>
      <c r="AAR178" s="126"/>
      <c r="AAS178" s="84"/>
      <c r="AAT178" s="4"/>
      <c r="AAU178" s="4"/>
      <c r="AAV178" s="4"/>
      <c r="AAW178" s="4"/>
      <c r="AAX178" s="192"/>
      <c r="AAY178" s="70"/>
      <c r="AAZ178" s="87"/>
      <c r="ABA178" s="238"/>
      <c r="ABB178" s="126"/>
      <c r="ABC178" s="84"/>
      <c r="ABD178" s="4"/>
      <c r="ABE178" s="4"/>
      <c r="ABF178" s="4"/>
      <c r="ABG178" s="4"/>
      <c r="ABH178" s="192"/>
      <c r="ABI178" s="70"/>
      <c r="ABJ178" s="87"/>
      <c r="ABK178" s="238"/>
      <c r="ABL178" s="126"/>
      <c r="ABM178" s="84"/>
      <c r="ABN178" s="4"/>
      <c r="ABO178" s="4"/>
      <c r="ABP178" s="4"/>
      <c r="ABQ178" s="4"/>
      <c r="ABR178" s="192"/>
      <c r="ABS178" s="70"/>
      <c r="ABT178" s="87"/>
      <c r="ABU178" s="238"/>
      <c r="ABV178" s="126"/>
      <c r="ABW178" s="84"/>
      <c r="ABX178" s="4"/>
      <c r="ABY178" s="4"/>
      <c r="ABZ178" s="4"/>
      <c r="ACA178" s="4"/>
      <c r="ACB178" s="192"/>
      <c r="ACC178" s="70"/>
      <c r="ACD178" s="87"/>
      <c r="ACE178" s="238"/>
      <c r="ACF178" s="126"/>
      <c r="ACG178" s="84"/>
      <c r="ACH178" s="4"/>
      <c r="ACI178" s="4"/>
      <c r="ACJ178" s="4"/>
      <c r="ACK178" s="4"/>
      <c r="ACL178" s="192"/>
      <c r="ACM178" s="70"/>
      <c r="ACN178" s="87"/>
      <c r="ACO178" s="238"/>
      <c r="ACP178" s="126"/>
      <c r="ACQ178" s="84"/>
      <c r="ACR178" s="4"/>
      <c r="ACS178" s="4"/>
      <c r="ACT178" s="4"/>
      <c r="ACU178" s="4"/>
      <c r="ACV178" s="192"/>
      <c r="ACW178" s="70"/>
      <c r="ACX178" s="87"/>
      <c r="ACY178" s="238"/>
      <c r="ACZ178" s="126"/>
      <c r="ADA178" s="84"/>
      <c r="ADB178" s="4"/>
      <c r="ADC178" s="4"/>
      <c r="ADD178" s="4"/>
      <c r="ADE178" s="4"/>
      <c r="ADF178" s="192"/>
      <c r="ADG178" s="70"/>
      <c r="ADH178" s="87"/>
      <c r="ADI178" s="238"/>
      <c r="ADJ178" s="126"/>
      <c r="ADK178" s="84"/>
      <c r="ADL178" s="4"/>
      <c r="ADM178" s="4"/>
      <c r="ADN178" s="4"/>
      <c r="ADO178" s="4"/>
      <c r="ADP178" s="192"/>
      <c r="ADQ178" s="70"/>
      <c r="ADR178" s="87"/>
      <c r="ADS178" s="238"/>
      <c r="ADT178" s="126"/>
      <c r="ADU178" s="84"/>
      <c r="ADV178" s="4"/>
      <c r="ADW178" s="4"/>
      <c r="ADX178" s="4"/>
      <c r="ADY178" s="4"/>
      <c r="ADZ178" s="192"/>
      <c r="AEA178" s="70"/>
      <c r="AEB178" s="87"/>
      <c r="AEC178" s="238"/>
      <c r="AED178" s="126"/>
      <c r="AEE178" s="84"/>
      <c r="AEF178" s="4"/>
      <c r="AEG178" s="4"/>
      <c r="AEH178" s="4"/>
      <c r="AEI178" s="4"/>
      <c r="AEJ178" s="192"/>
      <c r="AEK178" s="70"/>
      <c r="AEL178" s="87"/>
      <c r="AEM178" s="238"/>
      <c r="AEN178" s="126"/>
      <c r="AEO178" s="84"/>
      <c r="AEP178" s="4"/>
      <c r="AEQ178" s="4"/>
      <c r="AER178" s="4"/>
      <c r="AES178" s="4"/>
      <c r="AET178" s="192"/>
      <c r="AEU178" s="70"/>
      <c r="AEV178" s="87"/>
      <c r="AEW178" s="238"/>
      <c r="AEX178" s="126"/>
      <c r="AEY178" s="84"/>
      <c r="AEZ178" s="4"/>
      <c r="AFA178" s="4"/>
      <c r="AFB178" s="4"/>
      <c r="AFC178" s="4"/>
      <c r="AFD178" s="192"/>
      <c r="AFE178" s="70"/>
      <c r="AFF178" s="87"/>
      <c r="AFG178" s="238"/>
      <c r="AFH178" s="126"/>
      <c r="AFI178" s="84"/>
      <c r="AFJ178" s="4"/>
      <c r="AFK178" s="4"/>
      <c r="AFL178" s="4"/>
      <c r="AFM178" s="4"/>
      <c r="AFN178" s="192"/>
      <c r="AFO178" s="70"/>
      <c r="AFP178" s="87"/>
      <c r="AFQ178" s="238"/>
      <c r="AFR178" s="126"/>
      <c r="AFS178" s="84"/>
      <c r="AFT178" s="4"/>
      <c r="AFU178" s="4"/>
      <c r="AFV178" s="4"/>
      <c r="AFW178" s="4"/>
      <c r="AFX178" s="192"/>
      <c r="AFY178" s="70"/>
      <c r="AFZ178" s="87"/>
      <c r="AGA178" s="238"/>
      <c r="AGB178" s="126"/>
      <c r="AGC178" s="84"/>
      <c r="AGD178" s="4"/>
      <c r="AGE178" s="4"/>
      <c r="AGF178" s="4"/>
      <c r="AGG178" s="4"/>
      <c r="AGH178" s="192"/>
      <c r="AGI178" s="70"/>
      <c r="AGJ178" s="87"/>
      <c r="AGK178" s="238"/>
      <c r="AGL178" s="126"/>
      <c r="AGM178" s="84"/>
      <c r="AGN178" s="4"/>
      <c r="AGO178" s="4"/>
      <c r="AGP178" s="4"/>
      <c r="AGQ178" s="4"/>
      <c r="AGR178" s="192"/>
      <c r="AGS178" s="70"/>
      <c r="AGT178" s="87"/>
      <c r="AGU178" s="238"/>
      <c r="AGV178" s="126"/>
      <c r="AGW178" s="84"/>
      <c r="AGX178" s="4"/>
      <c r="AGY178" s="4"/>
      <c r="AGZ178" s="4"/>
      <c r="AHA178" s="4"/>
      <c r="AHB178" s="192"/>
      <c r="AHC178" s="70"/>
      <c r="AHD178" s="87"/>
      <c r="AHE178" s="238"/>
      <c r="AHF178" s="126"/>
      <c r="AHG178" s="84"/>
      <c r="AHH178" s="4"/>
      <c r="AHI178" s="4"/>
      <c r="AHJ178" s="4"/>
      <c r="AHK178" s="4"/>
      <c r="AHL178" s="192"/>
      <c r="AHM178" s="70"/>
      <c r="AHN178" s="87"/>
      <c r="AHO178" s="238"/>
      <c r="AHP178" s="126"/>
      <c r="AHQ178" s="84"/>
      <c r="AHR178" s="4"/>
      <c r="AHS178" s="4"/>
      <c r="AHT178" s="4"/>
      <c r="AHU178" s="4"/>
      <c r="AHV178" s="192"/>
      <c r="AHW178" s="70"/>
      <c r="AHX178" s="87"/>
      <c r="AHY178" s="238"/>
      <c r="AHZ178" s="126"/>
      <c r="AIA178" s="84"/>
      <c r="AIB178" s="4"/>
      <c r="AIC178" s="4"/>
      <c r="AID178" s="4"/>
      <c r="AIE178" s="4"/>
      <c r="AIF178" s="192"/>
      <c r="AIG178" s="70"/>
      <c r="AIH178" s="87"/>
      <c r="AII178" s="238"/>
      <c r="AIJ178" s="126"/>
      <c r="AIK178" s="84"/>
      <c r="AIL178" s="4"/>
      <c r="AIM178" s="4"/>
      <c r="AIN178" s="4"/>
      <c r="AIO178" s="4"/>
      <c r="AIP178" s="192"/>
      <c r="AIQ178" s="70"/>
      <c r="AIR178" s="87"/>
      <c r="AIS178" s="238"/>
      <c r="AIT178" s="126"/>
      <c r="AIU178" s="84"/>
      <c r="AIV178" s="4"/>
      <c r="AIW178" s="4"/>
      <c r="AIX178" s="4"/>
      <c r="AIY178" s="4"/>
      <c r="AIZ178" s="192"/>
      <c r="AJA178" s="70"/>
      <c r="AJB178" s="87"/>
      <c r="AJC178" s="238"/>
      <c r="AJD178" s="126"/>
      <c r="AJE178" s="84"/>
      <c r="AJF178" s="4"/>
      <c r="AJG178" s="4"/>
      <c r="AJH178" s="4"/>
      <c r="AJI178" s="4"/>
      <c r="AJJ178" s="192"/>
      <c r="AJK178" s="70"/>
      <c r="AJL178" s="87"/>
      <c r="AJM178" s="238"/>
      <c r="AJN178" s="126"/>
      <c r="AJO178" s="84"/>
      <c r="AJP178" s="4"/>
      <c r="AJQ178" s="4"/>
      <c r="AJR178" s="4"/>
      <c r="AJS178" s="4"/>
      <c r="AJT178" s="192"/>
      <c r="AJU178" s="70"/>
      <c r="AJV178" s="87"/>
      <c r="AJW178" s="238"/>
      <c r="AJX178" s="126"/>
      <c r="AJY178" s="84"/>
      <c r="AJZ178" s="4"/>
      <c r="AKA178" s="4"/>
      <c r="AKB178" s="4"/>
      <c r="AKC178" s="4"/>
      <c r="AKD178" s="192"/>
      <c r="AKE178" s="70"/>
      <c r="AKF178" s="87"/>
      <c r="AKG178" s="238"/>
      <c r="AKH178" s="126"/>
      <c r="AKI178" s="84"/>
      <c r="AKJ178" s="4"/>
      <c r="AKK178" s="4"/>
      <c r="AKL178" s="4"/>
      <c r="AKM178" s="4"/>
      <c r="AKN178" s="192"/>
      <c r="AKO178" s="70"/>
      <c r="AKP178" s="87"/>
      <c r="AKQ178" s="238"/>
      <c r="AKR178" s="126"/>
      <c r="AKS178" s="84"/>
      <c r="AKT178" s="4"/>
      <c r="AKU178" s="4"/>
      <c r="AKV178" s="4"/>
      <c r="AKW178" s="4"/>
      <c r="AKX178" s="192"/>
      <c r="AKY178" s="70"/>
      <c r="AKZ178" s="87"/>
      <c r="ALA178" s="238"/>
      <c r="ALB178" s="126"/>
      <c r="ALC178" s="84"/>
      <c r="ALD178" s="4"/>
      <c r="ALE178" s="4"/>
      <c r="ALF178" s="4"/>
      <c r="ALG178" s="4"/>
      <c r="ALH178" s="192"/>
      <c r="ALI178" s="70"/>
      <c r="ALJ178" s="87"/>
      <c r="ALK178" s="238"/>
      <c r="ALL178" s="126"/>
      <c r="ALM178" s="84"/>
      <c r="ALN178" s="4"/>
      <c r="ALO178" s="4"/>
      <c r="ALP178" s="4"/>
      <c r="ALQ178" s="4"/>
      <c r="ALR178" s="192"/>
      <c r="ALS178" s="70"/>
      <c r="ALT178" s="87"/>
      <c r="ALU178" s="238"/>
      <c r="ALV178" s="126"/>
      <c r="ALW178" s="84"/>
      <c r="ALX178" s="4"/>
      <c r="ALY178" s="4"/>
      <c r="ALZ178" s="4"/>
      <c r="AMA178" s="4"/>
      <c r="AMB178" s="192"/>
      <c r="AMC178" s="70"/>
      <c r="AMD178" s="87"/>
      <c r="AME178" s="238"/>
      <c r="AMF178" s="126"/>
      <c r="AMG178" s="84"/>
      <c r="AMH178" s="4"/>
      <c r="AMI178" s="4"/>
      <c r="AMJ178" s="4"/>
      <c r="AMK178" s="4"/>
      <c r="AML178" s="192"/>
      <c r="AMM178" s="70"/>
      <c r="AMN178" s="87"/>
      <c r="AMO178" s="238"/>
      <c r="AMP178" s="126"/>
      <c r="AMQ178" s="84"/>
      <c r="AMR178" s="4"/>
      <c r="AMS178" s="4"/>
      <c r="AMT178" s="4"/>
      <c r="AMU178" s="4"/>
      <c r="AMV178" s="192"/>
      <c r="AMW178" s="70"/>
      <c r="AMX178" s="87"/>
      <c r="AMY178" s="238"/>
      <c r="AMZ178" s="126"/>
      <c r="ANA178" s="84"/>
      <c r="ANB178" s="4"/>
      <c r="ANC178" s="4"/>
      <c r="AND178" s="4"/>
      <c r="ANE178" s="4"/>
      <c r="ANF178" s="192"/>
      <c r="ANG178" s="70"/>
      <c r="ANH178" s="87"/>
      <c r="ANI178" s="238"/>
      <c r="ANJ178" s="126"/>
      <c r="ANK178" s="84"/>
      <c r="ANL178" s="4"/>
      <c r="ANM178" s="4"/>
      <c r="ANN178" s="4"/>
      <c r="ANO178" s="4"/>
      <c r="ANP178" s="192"/>
      <c r="ANQ178" s="70"/>
      <c r="ANR178" s="87"/>
      <c r="ANS178" s="238"/>
      <c r="ANT178" s="126"/>
      <c r="ANU178" s="84"/>
      <c r="ANV178" s="4"/>
      <c r="ANW178" s="4"/>
      <c r="ANX178" s="4"/>
      <c r="ANY178" s="4"/>
      <c r="ANZ178" s="192"/>
      <c r="AOA178" s="70"/>
      <c r="AOB178" s="87"/>
      <c r="AOC178" s="238"/>
      <c r="AOD178" s="126"/>
      <c r="AOE178" s="84"/>
      <c r="AOF178" s="4"/>
      <c r="AOG178" s="4"/>
      <c r="AOH178" s="4"/>
      <c r="AOI178" s="4"/>
      <c r="AOJ178" s="192"/>
      <c r="AOK178" s="70"/>
      <c r="AOL178" s="87"/>
      <c r="AOM178" s="238"/>
      <c r="AON178" s="126"/>
      <c r="AOO178" s="84"/>
      <c r="AOP178" s="4"/>
      <c r="AOQ178" s="4"/>
      <c r="AOR178" s="4"/>
      <c r="AOS178" s="4"/>
      <c r="AOT178" s="192"/>
      <c r="AOU178" s="70"/>
      <c r="AOV178" s="87"/>
      <c r="AOW178" s="238"/>
      <c r="AOX178" s="126"/>
      <c r="AOY178" s="84"/>
      <c r="AOZ178" s="4"/>
      <c r="APA178" s="4"/>
      <c r="APB178" s="4"/>
      <c r="APC178" s="4"/>
      <c r="APD178" s="192"/>
      <c r="APE178" s="70"/>
      <c r="APF178" s="87"/>
      <c r="APG178" s="238"/>
      <c r="APH178" s="126"/>
      <c r="API178" s="84"/>
      <c r="APJ178" s="4"/>
      <c r="APK178" s="4"/>
      <c r="APL178" s="4"/>
      <c r="APM178" s="4"/>
      <c r="APN178" s="192"/>
      <c r="APO178" s="70"/>
      <c r="APP178" s="87"/>
      <c r="APQ178" s="238"/>
      <c r="APR178" s="126"/>
      <c r="APS178" s="84"/>
      <c r="APT178" s="4"/>
      <c r="APU178" s="4"/>
      <c r="APV178" s="4"/>
      <c r="APW178" s="4"/>
      <c r="APX178" s="192"/>
      <c r="APY178" s="70"/>
      <c r="APZ178" s="87"/>
      <c r="AQA178" s="238"/>
      <c r="AQB178" s="126"/>
      <c r="AQC178" s="84"/>
      <c r="AQD178" s="4"/>
      <c r="AQE178" s="4"/>
      <c r="AQF178" s="4"/>
      <c r="AQG178" s="4"/>
      <c r="AQH178" s="192"/>
      <c r="AQI178" s="70"/>
      <c r="AQJ178" s="87"/>
      <c r="AQK178" s="238"/>
      <c r="AQL178" s="126"/>
      <c r="AQM178" s="84"/>
      <c r="AQN178" s="4"/>
      <c r="AQO178" s="4"/>
      <c r="AQP178" s="4"/>
      <c r="AQQ178" s="4"/>
      <c r="AQR178" s="192"/>
      <c r="AQS178" s="70"/>
      <c r="AQT178" s="87"/>
      <c r="AQU178" s="238"/>
      <c r="AQV178" s="126"/>
      <c r="AQW178" s="84"/>
      <c r="AQX178" s="4"/>
      <c r="AQY178" s="4"/>
      <c r="AQZ178" s="4"/>
      <c r="ARA178" s="4"/>
      <c r="ARB178" s="192"/>
      <c r="ARC178" s="70"/>
      <c r="ARD178" s="87"/>
      <c r="ARE178" s="238"/>
      <c r="ARF178" s="126"/>
      <c r="ARG178" s="84"/>
      <c r="ARH178" s="4"/>
      <c r="ARI178" s="4"/>
      <c r="ARJ178" s="4"/>
      <c r="ARK178" s="4"/>
      <c r="ARL178" s="192"/>
      <c r="ARM178" s="70"/>
      <c r="ARN178" s="87"/>
      <c r="ARO178" s="238"/>
      <c r="ARP178" s="126"/>
      <c r="ARQ178" s="84"/>
      <c r="ARR178" s="4"/>
      <c r="ARS178" s="4"/>
      <c r="ART178" s="4"/>
      <c r="ARU178" s="4"/>
      <c r="ARV178" s="192"/>
      <c r="ARW178" s="70"/>
      <c r="ARX178" s="87"/>
      <c r="ARY178" s="238"/>
      <c r="ARZ178" s="126"/>
      <c r="ASA178" s="84"/>
      <c r="ASB178" s="4"/>
      <c r="ASC178" s="4"/>
      <c r="ASD178" s="4"/>
      <c r="ASE178" s="4"/>
      <c r="ASF178" s="192"/>
      <c r="ASG178" s="70"/>
      <c r="ASH178" s="87"/>
      <c r="ASI178" s="238"/>
      <c r="ASJ178" s="126"/>
      <c r="ASK178" s="84"/>
      <c r="ASL178" s="4"/>
      <c r="ASM178" s="4"/>
      <c r="ASN178" s="4"/>
      <c r="ASO178" s="4"/>
      <c r="ASP178" s="192"/>
      <c r="ASQ178" s="70"/>
      <c r="ASR178" s="87"/>
      <c r="ASS178" s="238"/>
      <c r="AST178" s="126"/>
      <c r="ASU178" s="84"/>
      <c r="ASV178" s="4"/>
      <c r="ASW178" s="4"/>
      <c r="ASX178" s="4"/>
      <c r="ASY178" s="4"/>
      <c r="ASZ178" s="192"/>
      <c r="ATA178" s="70"/>
      <c r="ATB178" s="87"/>
      <c r="ATC178" s="238"/>
      <c r="ATD178" s="126"/>
      <c r="ATE178" s="84"/>
      <c r="ATF178" s="4"/>
      <c r="ATG178" s="4"/>
      <c r="ATH178" s="4"/>
      <c r="ATI178" s="4"/>
      <c r="ATJ178" s="192"/>
      <c r="ATK178" s="70"/>
      <c r="ATL178" s="87"/>
      <c r="ATM178" s="238"/>
      <c r="ATN178" s="126"/>
      <c r="ATO178" s="84"/>
      <c r="ATP178" s="4"/>
      <c r="ATQ178" s="4"/>
      <c r="ATR178" s="4"/>
      <c r="ATS178" s="4"/>
      <c r="ATT178" s="192"/>
      <c r="ATU178" s="70"/>
      <c r="ATV178" s="87"/>
      <c r="ATW178" s="238"/>
      <c r="ATX178" s="126"/>
      <c r="ATY178" s="84"/>
      <c r="ATZ178" s="4"/>
      <c r="AUA178" s="4"/>
      <c r="AUB178" s="4"/>
      <c r="AUC178" s="4"/>
      <c r="AUD178" s="192"/>
      <c r="AUE178" s="70"/>
      <c r="AUF178" s="87"/>
      <c r="AUG178" s="238"/>
      <c r="AUH178" s="126"/>
      <c r="AUI178" s="84"/>
      <c r="AUJ178" s="4"/>
      <c r="AUK178" s="4"/>
      <c r="AUL178" s="4"/>
      <c r="AUM178" s="4"/>
      <c r="AUN178" s="192"/>
      <c r="AUO178" s="70"/>
      <c r="AUP178" s="87"/>
      <c r="AUQ178" s="238"/>
      <c r="AUR178" s="126"/>
      <c r="AUS178" s="84"/>
      <c r="AUT178" s="4"/>
      <c r="AUU178" s="4"/>
      <c r="AUV178" s="4"/>
      <c r="AUW178" s="4"/>
      <c r="AUX178" s="192"/>
      <c r="AUY178" s="70"/>
      <c r="AUZ178" s="87"/>
      <c r="AVA178" s="238"/>
      <c r="AVB178" s="126"/>
      <c r="AVC178" s="84"/>
      <c r="AVD178" s="4"/>
      <c r="AVE178" s="4"/>
      <c r="AVF178" s="4"/>
      <c r="AVG178" s="4"/>
      <c r="AVH178" s="192"/>
      <c r="AVI178" s="70"/>
      <c r="AVJ178" s="87"/>
      <c r="AVK178" s="238"/>
      <c r="AVL178" s="126"/>
      <c r="AVM178" s="84"/>
      <c r="AVN178" s="4"/>
      <c r="AVO178" s="4"/>
      <c r="AVP178" s="4"/>
      <c r="AVQ178" s="4"/>
      <c r="AVR178" s="192"/>
      <c r="AVS178" s="70"/>
      <c r="AVT178" s="87"/>
      <c r="AVU178" s="238"/>
      <c r="AVV178" s="126"/>
      <c r="AVW178" s="84"/>
      <c r="AVX178" s="4"/>
      <c r="AVY178" s="4"/>
      <c r="AVZ178" s="4"/>
      <c r="AWA178" s="4"/>
      <c r="AWB178" s="192"/>
      <c r="AWC178" s="70"/>
      <c r="AWD178" s="87"/>
      <c r="AWE178" s="238"/>
      <c r="AWF178" s="126"/>
      <c r="AWG178" s="84"/>
      <c r="AWH178" s="4"/>
      <c r="AWI178" s="4"/>
      <c r="AWJ178" s="4"/>
      <c r="AWK178" s="4"/>
      <c r="AWL178" s="192"/>
      <c r="AWM178" s="70"/>
      <c r="AWN178" s="87"/>
      <c r="AWO178" s="238"/>
      <c r="AWP178" s="126"/>
      <c r="AWQ178" s="84"/>
      <c r="AWR178" s="4"/>
      <c r="AWS178" s="4"/>
      <c r="AWT178" s="4"/>
      <c r="AWU178" s="4"/>
      <c r="AWV178" s="192"/>
      <c r="AWW178" s="70"/>
      <c r="AWX178" s="87"/>
      <c r="AWY178" s="238"/>
      <c r="AWZ178" s="126"/>
      <c r="AXA178" s="84"/>
      <c r="AXB178" s="4"/>
      <c r="AXC178" s="4"/>
      <c r="AXD178" s="4"/>
      <c r="AXE178" s="4"/>
      <c r="AXF178" s="192"/>
      <c r="AXG178" s="70"/>
      <c r="AXH178" s="87"/>
      <c r="AXI178" s="238"/>
      <c r="AXJ178" s="126"/>
      <c r="AXK178" s="84"/>
      <c r="AXL178" s="4"/>
      <c r="AXM178" s="4"/>
      <c r="AXN178" s="4"/>
      <c r="AXO178" s="4"/>
      <c r="AXP178" s="192"/>
      <c r="AXQ178" s="70"/>
      <c r="AXR178" s="87"/>
      <c r="AXS178" s="238"/>
      <c r="AXT178" s="126"/>
      <c r="AXU178" s="84"/>
      <c r="AXV178" s="4"/>
      <c r="AXW178" s="4"/>
      <c r="AXX178" s="4"/>
      <c r="AXY178" s="4"/>
      <c r="AXZ178" s="192"/>
      <c r="AYA178" s="70"/>
      <c r="AYB178" s="87"/>
      <c r="AYC178" s="238"/>
      <c r="AYD178" s="126"/>
      <c r="AYE178" s="84"/>
      <c r="AYF178" s="4"/>
      <c r="AYG178" s="4"/>
      <c r="AYH178" s="4"/>
      <c r="AYI178" s="4"/>
      <c r="AYJ178" s="192"/>
      <c r="AYK178" s="70"/>
      <c r="AYL178" s="87"/>
      <c r="AYM178" s="238"/>
      <c r="AYN178" s="126"/>
      <c r="AYO178" s="84"/>
      <c r="AYP178" s="4"/>
      <c r="AYQ178" s="4"/>
      <c r="AYR178" s="4"/>
      <c r="AYS178" s="4"/>
      <c r="AYT178" s="192"/>
      <c r="AYU178" s="70"/>
      <c r="AYV178" s="87"/>
      <c r="AYW178" s="238"/>
      <c r="AYX178" s="126"/>
      <c r="AYY178" s="84"/>
      <c r="AYZ178" s="4"/>
      <c r="AZA178" s="4"/>
      <c r="AZB178" s="4"/>
      <c r="AZC178" s="4"/>
      <c r="AZD178" s="192"/>
      <c r="AZE178" s="70"/>
      <c r="AZF178" s="87"/>
      <c r="AZG178" s="238"/>
      <c r="AZH178" s="126"/>
      <c r="AZI178" s="84"/>
      <c r="AZJ178" s="4"/>
      <c r="AZK178" s="4"/>
      <c r="AZL178" s="4"/>
      <c r="AZM178" s="4"/>
      <c r="AZN178" s="192"/>
      <c r="AZO178" s="70"/>
      <c r="AZP178" s="87"/>
      <c r="AZQ178" s="238"/>
      <c r="AZR178" s="126"/>
      <c r="AZS178" s="84"/>
      <c r="AZT178" s="4"/>
      <c r="AZU178" s="4"/>
      <c r="AZV178" s="4"/>
      <c r="AZW178" s="4"/>
      <c r="AZX178" s="192"/>
      <c r="AZY178" s="70"/>
      <c r="AZZ178" s="87"/>
      <c r="BAA178" s="238"/>
      <c r="BAB178" s="126"/>
      <c r="BAC178" s="84"/>
      <c r="BAD178" s="4"/>
      <c r="BAE178" s="4"/>
      <c r="BAF178" s="4"/>
      <c r="BAG178" s="4"/>
      <c r="BAH178" s="192"/>
      <c r="BAI178" s="70"/>
      <c r="BAJ178" s="87"/>
      <c r="BAK178" s="238"/>
      <c r="BAL178" s="126"/>
      <c r="BAM178" s="84"/>
      <c r="BAN178" s="4"/>
      <c r="BAO178" s="4"/>
      <c r="BAP178" s="4"/>
      <c r="BAQ178" s="4"/>
      <c r="BAR178" s="192"/>
      <c r="BAS178" s="70"/>
      <c r="BAT178" s="87"/>
      <c r="BAU178" s="238"/>
      <c r="BAV178" s="126"/>
      <c r="BAW178" s="84"/>
      <c r="BAX178" s="4"/>
      <c r="BAY178" s="4"/>
      <c r="BAZ178" s="4"/>
      <c r="BBA178" s="4"/>
      <c r="BBB178" s="192"/>
      <c r="BBC178" s="70"/>
      <c r="BBD178" s="87"/>
      <c r="BBE178" s="238"/>
      <c r="BBF178" s="126"/>
      <c r="BBG178" s="84"/>
      <c r="BBH178" s="4"/>
      <c r="BBI178" s="4"/>
      <c r="BBJ178" s="4"/>
      <c r="BBK178" s="4"/>
      <c r="BBL178" s="192"/>
      <c r="BBM178" s="70"/>
      <c r="BBN178" s="87"/>
      <c r="BBO178" s="238"/>
      <c r="BBP178" s="126"/>
      <c r="BBQ178" s="84"/>
      <c r="BBR178" s="4"/>
      <c r="BBS178" s="4"/>
      <c r="BBT178" s="4"/>
      <c r="BBU178" s="4"/>
      <c r="BBV178" s="192"/>
      <c r="BBW178" s="70"/>
      <c r="BBX178" s="87"/>
      <c r="BBY178" s="238"/>
      <c r="BBZ178" s="126"/>
      <c r="BCA178" s="84"/>
      <c r="BCB178" s="4"/>
      <c r="BCC178" s="4"/>
      <c r="BCD178" s="4"/>
      <c r="BCE178" s="4"/>
      <c r="BCF178" s="192"/>
      <c r="BCG178" s="70"/>
      <c r="BCH178" s="87"/>
      <c r="BCI178" s="238"/>
      <c r="BCJ178" s="126"/>
      <c r="BCK178" s="84"/>
      <c r="BCL178" s="4"/>
      <c r="BCM178" s="4"/>
      <c r="BCN178" s="4"/>
      <c r="BCO178" s="4"/>
      <c r="BCP178" s="192"/>
      <c r="BCQ178" s="70"/>
      <c r="BCR178" s="87"/>
      <c r="BCS178" s="238"/>
      <c r="BCT178" s="126"/>
      <c r="BCU178" s="84"/>
      <c r="BCV178" s="4"/>
      <c r="BCW178" s="4"/>
      <c r="BCX178" s="4"/>
      <c r="BCY178" s="4"/>
      <c r="BCZ178" s="192"/>
      <c r="BDA178" s="70"/>
      <c r="BDB178" s="87"/>
      <c r="BDC178" s="238"/>
      <c r="BDD178" s="126"/>
      <c r="BDE178" s="84"/>
      <c r="BDF178" s="4"/>
      <c r="BDG178" s="4"/>
      <c r="BDH178" s="4"/>
      <c r="BDI178" s="4"/>
      <c r="BDJ178" s="192"/>
      <c r="BDK178" s="70"/>
      <c r="BDL178" s="87"/>
      <c r="BDM178" s="238"/>
      <c r="BDN178" s="126"/>
      <c r="BDO178" s="84"/>
      <c r="BDP178" s="4"/>
      <c r="BDQ178" s="4"/>
      <c r="BDR178" s="4"/>
      <c r="BDS178" s="4"/>
      <c r="BDT178" s="192"/>
      <c r="BDU178" s="70"/>
      <c r="BDV178" s="87"/>
      <c r="BDW178" s="238"/>
      <c r="BDX178" s="126"/>
      <c r="BDY178" s="84"/>
      <c r="BDZ178" s="4"/>
      <c r="BEA178" s="4"/>
      <c r="BEB178" s="4"/>
      <c r="BEC178" s="4"/>
      <c r="BED178" s="192"/>
      <c r="BEE178" s="70"/>
      <c r="BEF178" s="87"/>
      <c r="BEG178" s="238"/>
      <c r="BEH178" s="126"/>
      <c r="BEI178" s="84"/>
      <c r="BEJ178" s="4"/>
      <c r="BEK178" s="4"/>
      <c r="BEL178" s="4"/>
      <c r="BEM178" s="4"/>
      <c r="BEN178" s="192"/>
      <c r="BEO178" s="70"/>
      <c r="BEP178" s="87"/>
      <c r="BEQ178" s="238"/>
      <c r="BER178" s="126"/>
      <c r="BES178" s="84"/>
      <c r="BET178" s="4"/>
      <c r="BEU178" s="4"/>
      <c r="BEV178" s="4"/>
      <c r="BEW178" s="4"/>
      <c r="BEX178" s="192"/>
      <c r="BEY178" s="70"/>
      <c r="BEZ178" s="87"/>
      <c r="BFA178" s="238"/>
      <c r="BFB178" s="126"/>
      <c r="BFC178" s="84"/>
      <c r="BFD178" s="4"/>
      <c r="BFE178" s="4"/>
      <c r="BFF178" s="4"/>
      <c r="BFG178" s="4"/>
      <c r="BFH178" s="192"/>
      <c r="BFI178" s="70"/>
      <c r="BFJ178" s="87"/>
      <c r="BFK178" s="238"/>
      <c r="BFL178" s="126"/>
      <c r="BFM178" s="84"/>
      <c r="BFN178" s="4"/>
      <c r="BFO178" s="4"/>
      <c r="BFP178" s="4"/>
      <c r="BFQ178" s="4"/>
      <c r="BFR178" s="192"/>
      <c r="BFS178" s="70"/>
      <c r="BFT178" s="87"/>
      <c r="BFU178" s="238"/>
      <c r="BFV178" s="126"/>
      <c r="BFW178" s="84"/>
      <c r="BFX178" s="4"/>
      <c r="BFY178" s="4"/>
      <c r="BFZ178" s="4"/>
      <c r="BGA178" s="4"/>
      <c r="BGB178" s="192"/>
      <c r="BGC178" s="70"/>
      <c r="BGD178" s="87"/>
      <c r="BGE178" s="238"/>
      <c r="BGF178" s="126"/>
      <c r="BGG178" s="84"/>
      <c r="BGH178" s="4"/>
      <c r="BGI178" s="4"/>
      <c r="BGJ178" s="4"/>
      <c r="BGK178" s="4"/>
      <c r="BGL178" s="192"/>
      <c r="BGM178" s="70"/>
      <c r="BGN178" s="87"/>
      <c r="BGO178" s="238"/>
      <c r="BGP178" s="126"/>
      <c r="BGQ178" s="84"/>
      <c r="BGR178" s="4"/>
      <c r="BGS178" s="4"/>
      <c r="BGT178" s="4"/>
      <c r="BGU178" s="4"/>
      <c r="BGV178" s="192"/>
      <c r="BGW178" s="70"/>
      <c r="BGX178" s="87"/>
      <c r="BGY178" s="238"/>
      <c r="BGZ178" s="126"/>
      <c r="BHA178" s="84"/>
      <c r="BHB178" s="4"/>
      <c r="BHC178" s="4"/>
      <c r="BHD178" s="4"/>
      <c r="BHE178" s="4"/>
      <c r="BHF178" s="192"/>
      <c r="BHG178" s="70"/>
      <c r="BHH178" s="87"/>
      <c r="BHI178" s="238"/>
      <c r="BHJ178" s="126"/>
      <c r="BHK178" s="84"/>
      <c r="BHL178" s="4"/>
      <c r="BHM178" s="4"/>
      <c r="BHN178" s="4"/>
      <c r="BHO178" s="4"/>
      <c r="BHP178" s="192"/>
      <c r="BHQ178" s="70"/>
      <c r="BHR178" s="87"/>
      <c r="BHS178" s="238"/>
      <c r="BHT178" s="126"/>
      <c r="BHU178" s="84"/>
      <c r="BHV178" s="4"/>
      <c r="BHW178" s="4"/>
      <c r="BHX178" s="4"/>
      <c r="BHY178" s="4"/>
      <c r="BHZ178" s="192"/>
      <c r="BIA178" s="70"/>
      <c r="BIB178" s="87"/>
      <c r="BIC178" s="238"/>
      <c r="BID178" s="126"/>
      <c r="BIE178" s="84"/>
      <c r="BIF178" s="4"/>
      <c r="BIG178" s="4"/>
      <c r="BIH178" s="4"/>
      <c r="BII178" s="4"/>
      <c r="BIJ178" s="192"/>
      <c r="BIK178" s="70"/>
      <c r="BIL178" s="87"/>
      <c r="BIM178" s="238"/>
      <c r="BIN178" s="126"/>
      <c r="BIO178" s="84"/>
      <c r="BIP178" s="4"/>
      <c r="BIQ178" s="4"/>
      <c r="BIR178" s="4"/>
      <c r="BIS178" s="4"/>
      <c r="BIT178" s="192"/>
      <c r="BIU178" s="70"/>
      <c r="BIV178" s="87"/>
      <c r="BIW178" s="238"/>
      <c r="BIX178" s="126"/>
      <c r="BIY178" s="84"/>
      <c r="BIZ178" s="4"/>
      <c r="BJA178" s="4"/>
      <c r="BJB178" s="4"/>
      <c r="BJC178" s="4"/>
      <c r="BJD178" s="192"/>
      <c r="BJE178" s="70"/>
      <c r="BJF178" s="87"/>
      <c r="BJG178" s="238"/>
      <c r="BJH178" s="126"/>
      <c r="BJI178" s="84"/>
      <c r="BJJ178" s="4"/>
      <c r="BJK178" s="4"/>
      <c r="BJL178" s="4"/>
      <c r="BJM178" s="4"/>
      <c r="BJN178" s="192"/>
      <c r="BJO178" s="70"/>
      <c r="BJP178" s="87"/>
      <c r="BJQ178" s="238"/>
      <c r="BJR178" s="126"/>
      <c r="BJS178" s="84"/>
      <c r="BJT178" s="4"/>
      <c r="BJU178" s="4"/>
      <c r="BJV178" s="4"/>
      <c r="BJW178" s="4"/>
      <c r="BJX178" s="192"/>
      <c r="BJY178" s="70"/>
      <c r="BJZ178" s="87"/>
      <c r="BKA178" s="238"/>
      <c r="BKB178" s="126"/>
      <c r="BKC178" s="84"/>
      <c r="BKD178" s="4"/>
      <c r="BKE178" s="4"/>
      <c r="BKF178" s="4"/>
      <c r="BKG178" s="4"/>
      <c r="BKH178" s="192"/>
      <c r="BKI178" s="70"/>
      <c r="BKJ178" s="87"/>
      <c r="BKK178" s="238"/>
      <c r="BKL178" s="126"/>
      <c r="BKM178" s="84"/>
      <c r="BKN178" s="4"/>
      <c r="BKO178" s="4"/>
      <c r="BKP178" s="4"/>
      <c r="BKQ178" s="4"/>
      <c r="BKR178" s="192"/>
      <c r="BKS178" s="70"/>
      <c r="BKT178" s="87"/>
      <c r="BKU178" s="238"/>
      <c r="BKV178" s="126"/>
      <c r="BKW178" s="84"/>
      <c r="BKX178" s="4"/>
      <c r="BKY178" s="4"/>
      <c r="BKZ178" s="4"/>
      <c r="BLA178" s="4"/>
      <c r="BLB178" s="192"/>
      <c r="BLC178" s="70"/>
      <c r="BLD178" s="87"/>
      <c r="BLE178" s="238"/>
      <c r="BLF178" s="126"/>
      <c r="BLG178" s="84"/>
      <c r="BLH178" s="4"/>
      <c r="BLI178" s="4"/>
      <c r="BLJ178" s="4"/>
      <c r="BLK178" s="4"/>
      <c r="BLL178" s="192"/>
      <c r="BLM178" s="70"/>
      <c r="BLN178" s="87"/>
      <c r="BLO178" s="238"/>
      <c r="BLP178" s="126"/>
      <c r="BLQ178" s="84"/>
      <c r="BLR178" s="4"/>
      <c r="BLS178" s="4"/>
      <c r="BLT178" s="4"/>
      <c r="BLU178" s="4"/>
      <c r="BLV178" s="192"/>
      <c r="BLW178" s="70"/>
      <c r="BLX178" s="87"/>
      <c r="BLY178" s="238"/>
      <c r="BLZ178" s="126"/>
      <c r="BMA178" s="84"/>
      <c r="BMB178" s="4"/>
      <c r="BMC178" s="4"/>
      <c r="BMD178" s="4"/>
      <c r="BME178" s="4"/>
      <c r="BMF178" s="192"/>
      <c r="BMG178" s="70"/>
      <c r="BMH178" s="87"/>
      <c r="BMI178" s="238"/>
      <c r="BMJ178" s="126"/>
      <c r="BMK178" s="84"/>
      <c r="BML178" s="4"/>
      <c r="BMM178" s="4"/>
      <c r="BMN178" s="4"/>
      <c r="BMO178" s="4"/>
      <c r="BMP178" s="192"/>
      <c r="BMQ178" s="70"/>
      <c r="BMR178" s="87"/>
      <c r="BMS178" s="238"/>
      <c r="BMT178" s="126"/>
      <c r="BMU178" s="84"/>
      <c r="BMV178" s="4"/>
      <c r="BMW178" s="4"/>
      <c r="BMX178" s="4"/>
      <c r="BMY178" s="4"/>
      <c r="BMZ178" s="192"/>
      <c r="BNA178" s="70"/>
      <c r="BNB178" s="87"/>
      <c r="BNC178" s="238"/>
      <c r="BND178" s="126"/>
      <c r="BNE178" s="84"/>
      <c r="BNF178" s="4"/>
      <c r="BNG178" s="4"/>
      <c r="BNH178" s="4"/>
      <c r="BNI178" s="4"/>
      <c r="BNJ178" s="192"/>
      <c r="BNK178" s="70"/>
      <c r="BNL178" s="87"/>
      <c r="BNM178" s="238"/>
      <c r="BNN178" s="126"/>
      <c r="BNO178" s="84"/>
      <c r="BNP178" s="4"/>
      <c r="BNQ178" s="4"/>
      <c r="BNR178" s="4"/>
      <c r="BNS178" s="4"/>
      <c r="BNT178" s="192"/>
      <c r="BNU178" s="70"/>
      <c r="BNV178" s="87"/>
      <c r="BNW178" s="238"/>
      <c r="BNX178" s="126"/>
      <c r="BNY178" s="84"/>
      <c r="BNZ178" s="4"/>
      <c r="BOA178" s="4"/>
      <c r="BOB178" s="4"/>
      <c r="BOC178" s="4"/>
      <c r="BOD178" s="192"/>
      <c r="BOE178" s="70"/>
      <c r="BOF178" s="87"/>
      <c r="BOG178" s="238"/>
      <c r="BOH178" s="126"/>
      <c r="BOI178" s="84"/>
      <c r="BOJ178" s="4"/>
      <c r="BOK178" s="4"/>
      <c r="BOL178" s="4"/>
      <c r="BOM178" s="4"/>
      <c r="BON178" s="192"/>
      <c r="BOO178" s="70"/>
      <c r="BOP178" s="87"/>
      <c r="BOQ178" s="238"/>
      <c r="BOR178" s="126"/>
      <c r="BOS178" s="84"/>
      <c r="BOT178" s="4"/>
      <c r="BOU178" s="4"/>
      <c r="BOV178" s="4"/>
      <c r="BOW178" s="4"/>
      <c r="BOX178" s="192"/>
      <c r="BOY178" s="70"/>
      <c r="BOZ178" s="87"/>
      <c r="BPA178" s="238"/>
      <c r="BPB178" s="126"/>
      <c r="BPC178" s="84"/>
      <c r="BPD178" s="4"/>
      <c r="BPE178" s="4"/>
      <c r="BPF178" s="4"/>
      <c r="BPG178" s="4"/>
      <c r="BPH178" s="192"/>
      <c r="BPI178" s="70"/>
      <c r="BPJ178" s="87"/>
      <c r="BPK178" s="238"/>
      <c r="BPL178" s="126"/>
      <c r="BPM178" s="84"/>
      <c r="BPN178" s="4"/>
      <c r="BPO178" s="4"/>
      <c r="BPP178" s="4"/>
      <c r="BPQ178" s="4"/>
      <c r="BPR178" s="192"/>
      <c r="BPS178" s="70"/>
      <c r="BPT178" s="87"/>
      <c r="BPU178" s="238"/>
      <c r="BPV178" s="126"/>
      <c r="BPW178" s="84"/>
      <c r="BPX178" s="4"/>
      <c r="BPY178" s="4"/>
      <c r="BPZ178" s="4"/>
      <c r="BQA178" s="4"/>
      <c r="BQB178" s="192"/>
      <c r="BQC178" s="70"/>
      <c r="BQD178" s="87"/>
      <c r="BQE178" s="238"/>
      <c r="BQF178" s="126"/>
      <c r="BQG178" s="84"/>
      <c r="BQH178" s="4"/>
      <c r="BQI178" s="4"/>
      <c r="BQJ178" s="4"/>
      <c r="BQK178" s="4"/>
      <c r="BQL178" s="192"/>
      <c r="BQM178" s="70"/>
      <c r="BQN178" s="87"/>
      <c r="BQO178" s="238"/>
      <c r="BQP178" s="126"/>
      <c r="BQQ178" s="84"/>
      <c r="BQR178" s="4"/>
      <c r="BQS178" s="4"/>
      <c r="BQT178" s="4"/>
      <c r="BQU178" s="4"/>
      <c r="BQV178" s="192"/>
      <c r="BQW178" s="70"/>
      <c r="BQX178" s="87"/>
      <c r="BQY178" s="238"/>
      <c r="BQZ178" s="126"/>
      <c r="BRA178" s="84"/>
      <c r="BRB178" s="4"/>
      <c r="BRC178" s="4"/>
      <c r="BRD178" s="4"/>
      <c r="BRE178" s="4"/>
      <c r="BRF178" s="192"/>
      <c r="BRG178" s="70"/>
      <c r="BRH178" s="87"/>
      <c r="BRI178" s="238"/>
      <c r="BRJ178" s="126"/>
      <c r="BRK178" s="84"/>
      <c r="BRL178" s="4"/>
      <c r="BRM178" s="4"/>
      <c r="BRN178" s="4"/>
      <c r="BRO178" s="4"/>
      <c r="BRP178" s="192"/>
      <c r="BRQ178" s="70"/>
      <c r="BRR178" s="87"/>
      <c r="BRS178" s="238"/>
      <c r="BRT178" s="126"/>
      <c r="BRU178" s="84"/>
      <c r="BRV178" s="4"/>
      <c r="BRW178" s="4"/>
      <c r="BRX178" s="4"/>
      <c r="BRY178" s="4"/>
      <c r="BRZ178" s="192"/>
      <c r="BSA178" s="70"/>
      <c r="BSB178" s="87"/>
      <c r="BSC178" s="238"/>
      <c r="BSD178" s="126"/>
      <c r="BSE178" s="84"/>
      <c r="BSF178" s="4"/>
      <c r="BSG178" s="4"/>
      <c r="BSH178" s="4"/>
      <c r="BSI178" s="4"/>
      <c r="BSJ178" s="192"/>
      <c r="BSK178" s="70"/>
      <c r="BSL178" s="87"/>
      <c r="BSM178" s="238"/>
      <c r="BSN178" s="126"/>
      <c r="BSO178" s="84"/>
      <c r="BSP178" s="4"/>
      <c r="BSQ178" s="4"/>
      <c r="BSR178" s="4"/>
      <c r="BSS178" s="4"/>
      <c r="BST178" s="192"/>
      <c r="BSU178" s="70"/>
      <c r="BSV178" s="87"/>
      <c r="BSW178" s="238"/>
      <c r="BSX178" s="126"/>
      <c r="BSY178" s="84"/>
      <c r="BSZ178" s="4"/>
      <c r="BTA178" s="4"/>
      <c r="BTB178" s="4"/>
      <c r="BTC178" s="4"/>
      <c r="BTD178" s="192"/>
      <c r="BTE178" s="70"/>
      <c r="BTF178" s="87"/>
      <c r="BTG178" s="238"/>
      <c r="BTH178" s="126"/>
      <c r="BTI178" s="84"/>
      <c r="BTJ178" s="4"/>
      <c r="BTK178" s="4"/>
      <c r="BTL178" s="4"/>
      <c r="BTM178" s="4"/>
      <c r="BTN178" s="192"/>
      <c r="BTO178" s="70"/>
      <c r="BTP178" s="87"/>
      <c r="BTQ178" s="238"/>
      <c r="BTR178" s="126"/>
      <c r="BTS178" s="84"/>
      <c r="BTT178" s="4"/>
      <c r="BTU178" s="4"/>
      <c r="BTV178" s="4"/>
      <c r="BTW178" s="4"/>
      <c r="BTX178" s="192"/>
      <c r="BTY178" s="70"/>
      <c r="BTZ178" s="87"/>
      <c r="BUA178" s="238"/>
      <c r="BUB178" s="126"/>
      <c r="BUC178" s="84"/>
      <c r="BUD178" s="4"/>
      <c r="BUE178" s="4"/>
      <c r="BUF178" s="4"/>
      <c r="BUG178" s="4"/>
      <c r="BUH178" s="192"/>
      <c r="BUI178" s="70"/>
      <c r="BUJ178" s="87"/>
      <c r="BUK178" s="238"/>
      <c r="BUL178" s="126"/>
      <c r="BUM178" s="84"/>
      <c r="BUN178" s="4"/>
      <c r="BUO178" s="4"/>
      <c r="BUP178" s="4"/>
      <c r="BUQ178" s="4"/>
      <c r="BUR178" s="192"/>
      <c r="BUS178" s="70"/>
      <c r="BUT178" s="87"/>
      <c r="BUU178" s="238"/>
      <c r="BUV178" s="126"/>
      <c r="BUW178" s="84"/>
      <c r="BUX178" s="4"/>
      <c r="BUY178" s="4"/>
      <c r="BUZ178" s="4"/>
      <c r="BVA178" s="4"/>
      <c r="BVB178" s="192"/>
      <c r="BVC178" s="70"/>
      <c r="BVD178" s="87"/>
      <c r="BVE178" s="238"/>
      <c r="BVF178" s="126"/>
      <c r="BVG178" s="84"/>
      <c r="BVH178" s="4"/>
      <c r="BVI178" s="4"/>
      <c r="BVJ178" s="4"/>
      <c r="BVK178" s="4"/>
      <c r="BVL178" s="192"/>
      <c r="BVM178" s="70"/>
      <c r="BVN178" s="87"/>
      <c r="BVO178" s="238"/>
      <c r="BVP178" s="126"/>
      <c r="BVQ178" s="84"/>
      <c r="BVR178" s="4"/>
      <c r="BVS178" s="4"/>
      <c r="BVT178" s="4"/>
      <c r="BVU178" s="4"/>
      <c r="BVV178" s="192"/>
      <c r="BVW178" s="70"/>
      <c r="BVX178" s="87"/>
      <c r="BVY178" s="238"/>
      <c r="BVZ178" s="126"/>
      <c r="BWA178" s="84"/>
      <c r="BWB178" s="4"/>
      <c r="BWC178" s="4"/>
      <c r="BWD178" s="4"/>
      <c r="BWE178" s="4"/>
      <c r="BWF178" s="192"/>
      <c r="BWG178" s="70"/>
      <c r="BWH178" s="87"/>
      <c r="BWI178" s="238"/>
      <c r="BWJ178" s="126"/>
      <c r="BWK178" s="84"/>
      <c r="BWL178" s="4"/>
      <c r="BWM178" s="4"/>
      <c r="BWN178" s="4"/>
      <c r="BWO178" s="4"/>
      <c r="BWP178" s="192"/>
      <c r="BWQ178" s="70"/>
      <c r="BWR178" s="87"/>
      <c r="BWS178" s="238"/>
      <c r="BWT178" s="126"/>
      <c r="BWU178" s="84"/>
      <c r="BWV178" s="4"/>
      <c r="BWW178" s="4"/>
      <c r="BWX178" s="4"/>
      <c r="BWY178" s="4"/>
      <c r="BWZ178" s="192"/>
      <c r="BXA178" s="70"/>
      <c r="BXB178" s="87"/>
      <c r="BXC178" s="238"/>
      <c r="BXD178" s="126"/>
      <c r="BXE178" s="84"/>
      <c r="BXF178" s="4"/>
      <c r="BXG178" s="4"/>
      <c r="BXH178" s="4"/>
      <c r="BXI178" s="4"/>
      <c r="BXJ178" s="192"/>
      <c r="BXK178" s="70"/>
      <c r="BXL178" s="87"/>
      <c r="BXM178" s="238"/>
      <c r="BXN178" s="126"/>
      <c r="BXO178" s="84"/>
      <c r="BXP178" s="4"/>
      <c r="BXQ178" s="4"/>
      <c r="BXR178" s="4"/>
      <c r="BXS178" s="4"/>
      <c r="BXT178" s="192"/>
      <c r="BXU178" s="70"/>
      <c r="BXV178" s="87"/>
      <c r="BXW178" s="238"/>
      <c r="BXX178" s="126"/>
      <c r="BXY178" s="84"/>
      <c r="BXZ178" s="4"/>
      <c r="BYA178" s="4"/>
      <c r="BYB178" s="4"/>
      <c r="BYC178" s="4"/>
      <c r="BYD178" s="192"/>
      <c r="BYE178" s="70"/>
      <c r="BYF178" s="87"/>
      <c r="BYG178" s="238"/>
      <c r="BYH178" s="126"/>
      <c r="BYI178" s="84"/>
      <c r="BYJ178" s="4"/>
      <c r="BYK178" s="4"/>
      <c r="BYL178" s="4"/>
      <c r="BYM178" s="4"/>
      <c r="BYN178" s="192"/>
      <c r="BYO178" s="70"/>
      <c r="BYP178" s="87"/>
      <c r="BYQ178" s="238"/>
      <c r="BYR178" s="126"/>
      <c r="BYS178" s="84"/>
      <c r="BYT178" s="4"/>
      <c r="BYU178" s="4"/>
      <c r="BYV178" s="4"/>
      <c r="BYW178" s="4"/>
      <c r="BYX178" s="192"/>
      <c r="BYY178" s="70"/>
      <c r="BYZ178" s="87"/>
      <c r="BZA178" s="238"/>
      <c r="BZB178" s="126"/>
      <c r="BZC178" s="84"/>
      <c r="BZD178" s="4"/>
      <c r="BZE178" s="4"/>
      <c r="BZF178" s="4"/>
      <c r="BZG178" s="4"/>
      <c r="BZH178" s="192"/>
      <c r="BZI178" s="70"/>
      <c r="BZJ178" s="87"/>
      <c r="BZK178" s="238"/>
      <c r="BZL178" s="126"/>
      <c r="BZM178" s="84"/>
      <c r="BZN178" s="4"/>
      <c r="BZO178" s="4"/>
      <c r="BZP178" s="4"/>
      <c r="BZQ178" s="4"/>
      <c r="BZR178" s="192"/>
      <c r="BZS178" s="70"/>
      <c r="BZT178" s="87"/>
      <c r="BZU178" s="238"/>
      <c r="BZV178" s="126"/>
      <c r="BZW178" s="84"/>
      <c r="BZX178" s="4"/>
      <c r="BZY178" s="4"/>
      <c r="BZZ178" s="4"/>
      <c r="CAA178" s="4"/>
      <c r="CAB178" s="192"/>
      <c r="CAC178" s="70"/>
      <c r="CAD178" s="87"/>
      <c r="CAE178" s="238"/>
      <c r="CAF178" s="126"/>
      <c r="CAG178" s="84"/>
      <c r="CAH178" s="4"/>
      <c r="CAI178" s="4"/>
      <c r="CAJ178" s="4"/>
      <c r="CAK178" s="4"/>
      <c r="CAL178" s="192"/>
      <c r="CAM178" s="70"/>
      <c r="CAN178" s="87"/>
      <c r="CAO178" s="238"/>
      <c r="CAP178" s="126"/>
      <c r="CAQ178" s="84"/>
      <c r="CAR178" s="4"/>
      <c r="CAS178" s="4"/>
      <c r="CAT178" s="4"/>
      <c r="CAU178" s="4"/>
      <c r="CAV178" s="192"/>
      <c r="CAW178" s="70"/>
      <c r="CAX178" s="87"/>
      <c r="CAY178" s="238"/>
      <c r="CAZ178" s="126"/>
      <c r="CBA178" s="84"/>
      <c r="CBB178" s="4"/>
      <c r="CBC178" s="4"/>
      <c r="CBD178" s="4"/>
      <c r="CBE178" s="4"/>
      <c r="CBF178" s="192"/>
      <c r="CBG178" s="70"/>
      <c r="CBH178" s="87"/>
      <c r="CBI178" s="238"/>
      <c r="CBJ178" s="126"/>
      <c r="CBK178" s="84"/>
      <c r="CBL178" s="4"/>
      <c r="CBM178" s="4"/>
      <c r="CBN178" s="4"/>
      <c r="CBO178" s="4"/>
      <c r="CBP178" s="192"/>
      <c r="CBQ178" s="70"/>
      <c r="CBR178" s="87"/>
      <c r="CBS178" s="238"/>
      <c r="CBT178" s="126"/>
      <c r="CBU178" s="84"/>
      <c r="CBV178" s="4"/>
      <c r="CBW178" s="4"/>
      <c r="CBX178" s="4"/>
      <c r="CBY178" s="4"/>
      <c r="CBZ178" s="192"/>
      <c r="CCA178" s="70"/>
      <c r="CCB178" s="87"/>
      <c r="CCC178" s="238"/>
      <c r="CCD178" s="126"/>
      <c r="CCE178" s="84"/>
      <c r="CCF178" s="4"/>
      <c r="CCG178" s="4"/>
      <c r="CCH178" s="4"/>
      <c r="CCI178" s="4"/>
      <c r="CCJ178" s="192"/>
      <c r="CCK178" s="70"/>
      <c r="CCL178" s="87"/>
      <c r="CCM178" s="238"/>
      <c r="CCN178" s="126"/>
      <c r="CCO178" s="84"/>
      <c r="CCP178" s="4"/>
      <c r="CCQ178" s="4"/>
      <c r="CCR178" s="4"/>
      <c r="CCS178" s="4"/>
      <c r="CCT178" s="192"/>
      <c r="CCU178" s="70"/>
      <c r="CCV178" s="87"/>
      <c r="CCW178" s="238"/>
      <c r="CCX178" s="126"/>
      <c r="CCY178" s="84"/>
      <c r="CCZ178" s="4"/>
      <c r="CDA178" s="4"/>
      <c r="CDB178" s="4"/>
      <c r="CDC178" s="4"/>
      <c r="CDD178" s="192"/>
      <c r="CDE178" s="70"/>
      <c r="CDF178" s="87"/>
      <c r="CDG178" s="238"/>
      <c r="CDH178" s="126"/>
      <c r="CDI178" s="84"/>
      <c r="CDJ178" s="4"/>
      <c r="CDK178" s="4"/>
      <c r="CDL178" s="4"/>
      <c r="CDM178" s="4"/>
      <c r="CDN178" s="192"/>
      <c r="CDO178" s="70"/>
      <c r="CDP178" s="87"/>
      <c r="CDQ178" s="238"/>
      <c r="CDR178" s="126"/>
      <c r="CDS178" s="84"/>
      <c r="CDT178" s="4"/>
      <c r="CDU178" s="4"/>
      <c r="CDV178" s="4"/>
      <c r="CDW178" s="4"/>
      <c r="CDX178" s="192"/>
      <c r="CDY178" s="70"/>
      <c r="CDZ178" s="87"/>
      <c r="CEA178" s="238"/>
      <c r="CEB178" s="126"/>
      <c r="CEC178" s="84"/>
      <c r="CED178" s="4"/>
      <c r="CEE178" s="4"/>
      <c r="CEF178" s="4"/>
      <c r="CEG178" s="4"/>
      <c r="CEH178" s="192"/>
      <c r="CEI178" s="70"/>
      <c r="CEJ178" s="87"/>
      <c r="CEK178" s="238"/>
      <c r="CEL178" s="126"/>
      <c r="CEM178" s="84"/>
      <c r="CEN178" s="4"/>
      <c r="CEO178" s="4"/>
      <c r="CEP178" s="4"/>
      <c r="CEQ178" s="4"/>
      <c r="CER178" s="192"/>
      <c r="CES178" s="70"/>
      <c r="CET178" s="87"/>
      <c r="CEU178" s="238"/>
      <c r="CEV178" s="126"/>
      <c r="CEW178" s="84"/>
      <c r="CEX178" s="4"/>
      <c r="CEY178" s="4"/>
      <c r="CEZ178" s="4"/>
      <c r="CFA178" s="4"/>
      <c r="CFB178" s="192"/>
      <c r="CFC178" s="70"/>
      <c r="CFD178" s="87"/>
      <c r="CFE178" s="238"/>
      <c r="CFF178" s="126"/>
      <c r="CFG178" s="84"/>
      <c r="CFH178" s="4"/>
      <c r="CFI178" s="4"/>
      <c r="CFJ178" s="4"/>
      <c r="CFK178" s="4"/>
      <c r="CFL178" s="192"/>
      <c r="CFM178" s="70"/>
      <c r="CFN178" s="87"/>
      <c r="CFO178" s="238"/>
      <c r="CFP178" s="126"/>
      <c r="CFQ178" s="84"/>
      <c r="CFR178" s="4"/>
      <c r="CFS178" s="4"/>
      <c r="CFT178" s="4"/>
      <c r="CFU178" s="4"/>
      <c r="CFV178" s="192"/>
      <c r="CFW178" s="70"/>
      <c r="CFX178" s="87"/>
      <c r="CFY178" s="238"/>
      <c r="CFZ178" s="126"/>
      <c r="CGA178" s="84"/>
      <c r="CGB178" s="4"/>
      <c r="CGC178" s="4"/>
      <c r="CGD178" s="4"/>
      <c r="CGE178" s="4"/>
      <c r="CGF178" s="192"/>
      <c r="CGG178" s="70"/>
      <c r="CGH178" s="87"/>
      <c r="CGI178" s="238"/>
      <c r="CGJ178" s="126"/>
      <c r="CGK178" s="84"/>
      <c r="CGL178" s="4"/>
      <c r="CGM178" s="4"/>
      <c r="CGN178" s="4"/>
      <c r="CGO178" s="4"/>
      <c r="CGP178" s="192"/>
      <c r="CGQ178" s="70"/>
      <c r="CGR178" s="87"/>
      <c r="CGS178" s="238"/>
      <c r="CGT178" s="126"/>
      <c r="CGU178" s="84"/>
      <c r="CGV178" s="4"/>
      <c r="CGW178" s="4"/>
      <c r="CGX178" s="4"/>
      <c r="CGY178" s="4"/>
      <c r="CGZ178" s="192"/>
      <c r="CHA178" s="70"/>
      <c r="CHB178" s="87"/>
      <c r="CHC178" s="238"/>
      <c r="CHD178" s="126"/>
      <c r="CHE178" s="84"/>
      <c r="CHF178" s="4"/>
      <c r="CHG178" s="4"/>
      <c r="CHH178" s="4"/>
      <c r="CHI178" s="4"/>
      <c r="CHJ178" s="192"/>
      <c r="CHK178" s="70"/>
      <c r="CHL178" s="87"/>
      <c r="CHM178" s="238"/>
      <c r="CHN178" s="126"/>
      <c r="CHO178" s="84"/>
      <c r="CHP178" s="4"/>
      <c r="CHQ178" s="4"/>
      <c r="CHR178" s="4"/>
      <c r="CHS178" s="4"/>
      <c r="CHT178" s="192"/>
      <c r="CHU178" s="70"/>
      <c r="CHV178" s="87"/>
      <c r="CHW178" s="238"/>
      <c r="CHX178" s="126"/>
      <c r="CHY178" s="84"/>
      <c r="CHZ178" s="4"/>
      <c r="CIA178" s="4"/>
      <c r="CIB178" s="4"/>
      <c r="CIC178" s="4"/>
      <c r="CID178" s="192"/>
      <c r="CIE178" s="70"/>
      <c r="CIF178" s="87"/>
      <c r="CIG178" s="238"/>
      <c r="CIH178" s="126"/>
      <c r="CII178" s="84"/>
      <c r="CIJ178" s="4"/>
      <c r="CIK178" s="4"/>
      <c r="CIL178" s="4"/>
      <c r="CIM178" s="4"/>
      <c r="CIN178" s="192"/>
      <c r="CIO178" s="70"/>
      <c r="CIP178" s="87"/>
      <c r="CIQ178" s="238"/>
      <c r="CIR178" s="126"/>
      <c r="CIS178" s="84"/>
      <c r="CIT178" s="4"/>
      <c r="CIU178" s="4"/>
      <c r="CIV178" s="4"/>
      <c r="CIW178" s="4"/>
      <c r="CIX178" s="192"/>
      <c r="CIY178" s="70"/>
      <c r="CIZ178" s="87"/>
      <c r="CJA178" s="238"/>
      <c r="CJB178" s="126"/>
      <c r="CJC178" s="84"/>
      <c r="CJD178" s="4"/>
      <c r="CJE178" s="4"/>
      <c r="CJF178" s="4"/>
      <c r="CJG178" s="4"/>
      <c r="CJH178" s="192"/>
      <c r="CJI178" s="70"/>
      <c r="CJJ178" s="87"/>
      <c r="CJK178" s="238"/>
      <c r="CJL178" s="126"/>
      <c r="CJM178" s="84"/>
      <c r="CJN178" s="4"/>
      <c r="CJO178" s="4"/>
      <c r="CJP178" s="4"/>
      <c r="CJQ178" s="4"/>
      <c r="CJR178" s="192"/>
      <c r="CJS178" s="70"/>
      <c r="CJT178" s="87"/>
      <c r="CJU178" s="238"/>
      <c r="CJV178" s="126"/>
      <c r="CJW178" s="84"/>
      <c r="CJX178" s="4"/>
      <c r="CJY178" s="4"/>
      <c r="CJZ178" s="4"/>
      <c r="CKA178" s="4"/>
      <c r="CKB178" s="192"/>
      <c r="CKC178" s="70"/>
      <c r="CKD178" s="87"/>
      <c r="CKE178" s="238"/>
      <c r="CKF178" s="126"/>
      <c r="CKG178" s="84"/>
      <c r="CKH178" s="4"/>
      <c r="CKI178" s="4"/>
      <c r="CKJ178" s="4"/>
      <c r="CKK178" s="4"/>
      <c r="CKL178" s="192"/>
      <c r="CKM178" s="70"/>
      <c r="CKN178" s="87"/>
      <c r="CKO178" s="238"/>
      <c r="CKP178" s="126"/>
      <c r="CKQ178" s="84"/>
      <c r="CKR178" s="4"/>
      <c r="CKS178" s="4"/>
      <c r="CKT178" s="4"/>
      <c r="CKU178" s="4"/>
      <c r="CKV178" s="192"/>
      <c r="CKW178" s="70"/>
      <c r="CKX178" s="87"/>
      <c r="CKY178" s="238"/>
      <c r="CKZ178" s="126"/>
      <c r="CLA178" s="84"/>
      <c r="CLB178" s="4"/>
      <c r="CLC178" s="4"/>
      <c r="CLD178" s="4"/>
      <c r="CLE178" s="4"/>
      <c r="CLF178" s="192"/>
      <c r="CLG178" s="70"/>
      <c r="CLH178" s="87"/>
      <c r="CLI178" s="238"/>
      <c r="CLJ178" s="126"/>
      <c r="CLK178" s="84"/>
      <c r="CLL178" s="4"/>
      <c r="CLM178" s="4"/>
      <c r="CLN178" s="4"/>
      <c r="CLO178" s="4"/>
      <c r="CLP178" s="192"/>
      <c r="CLQ178" s="70"/>
      <c r="CLR178" s="87"/>
      <c r="CLS178" s="238"/>
      <c r="CLT178" s="126"/>
      <c r="CLU178" s="84"/>
      <c r="CLV178" s="4"/>
      <c r="CLW178" s="4"/>
      <c r="CLX178" s="4"/>
      <c r="CLY178" s="4"/>
      <c r="CLZ178" s="192"/>
      <c r="CMA178" s="70"/>
      <c r="CMB178" s="87"/>
      <c r="CMC178" s="238"/>
      <c r="CMD178" s="126"/>
      <c r="CME178" s="84"/>
      <c r="CMF178" s="4"/>
      <c r="CMG178" s="4"/>
      <c r="CMH178" s="4"/>
      <c r="CMI178" s="4"/>
      <c r="CMJ178" s="192"/>
      <c r="CMK178" s="70"/>
      <c r="CML178" s="87"/>
      <c r="CMM178" s="238"/>
      <c r="CMN178" s="126"/>
      <c r="CMO178" s="84"/>
      <c r="CMP178" s="4"/>
      <c r="CMQ178" s="4"/>
      <c r="CMR178" s="4"/>
      <c r="CMS178" s="4"/>
      <c r="CMT178" s="192"/>
      <c r="CMU178" s="70"/>
      <c r="CMV178" s="87"/>
      <c r="CMW178" s="238"/>
      <c r="CMX178" s="126"/>
      <c r="CMY178" s="84"/>
      <c r="CMZ178" s="4"/>
      <c r="CNA178" s="4"/>
      <c r="CNB178" s="4"/>
      <c r="CNC178" s="4"/>
      <c r="CND178" s="192"/>
      <c r="CNE178" s="70"/>
      <c r="CNF178" s="87"/>
      <c r="CNG178" s="238"/>
      <c r="CNH178" s="126"/>
      <c r="CNI178" s="84"/>
      <c r="CNJ178" s="4"/>
      <c r="CNK178" s="4"/>
      <c r="CNL178" s="4"/>
      <c r="CNM178" s="4"/>
      <c r="CNN178" s="192"/>
      <c r="CNO178" s="70"/>
      <c r="CNP178" s="87"/>
      <c r="CNQ178" s="238"/>
      <c r="CNR178" s="126"/>
      <c r="CNS178" s="84"/>
      <c r="CNT178" s="4"/>
      <c r="CNU178" s="4"/>
      <c r="CNV178" s="4"/>
      <c r="CNW178" s="4"/>
      <c r="CNX178" s="192"/>
      <c r="CNY178" s="70"/>
      <c r="CNZ178" s="87"/>
      <c r="COA178" s="238"/>
      <c r="COB178" s="126"/>
      <c r="COC178" s="84"/>
      <c r="COD178" s="4"/>
      <c r="COE178" s="4"/>
      <c r="COF178" s="4"/>
      <c r="COG178" s="4"/>
      <c r="COH178" s="192"/>
      <c r="COI178" s="70"/>
      <c r="COJ178" s="87"/>
      <c r="COK178" s="238"/>
      <c r="COL178" s="126"/>
      <c r="COM178" s="84"/>
      <c r="CON178" s="4"/>
      <c r="COO178" s="4"/>
      <c r="COP178" s="4"/>
      <c r="COQ178" s="4"/>
      <c r="COR178" s="192"/>
      <c r="COS178" s="70"/>
      <c r="COT178" s="87"/>
      <c r="COU178" s="238"/>
      <c r="COV178" s="126"/>
      <c r="COW178" s="84"/>
      <c r="COX178" s="4"/>
      <c r="COY178" s="4"/>
      <c r="COZ178" s="4"/>
      <c r="CPA178" s="4"/>
      <c r="CPB178" s="192"/>
      <c r="CPC178" s="70"/>
      <c r="CPD178" s="87"/>
      <c r="CPE178" s="238"/>
      <c r="CPF178" s="126"/>
      <c r="CPG178" s="84"/>
      <c r="CPH178" s="4"/>
      <c r="CPI178" s="4"/>
      <c r="CPJ178" s="4"/>
      <c r="CPK178" s="4"/>
      <c r="CPL178" s="192"/>
      <c r="CPM178" s="70"/>
      <c r="CPN178" s="87"/>
      <c r="CPO178" s="238"/>
      <c r="CPP178" s="126"/>
      <c r="CPQ178" s="84"/>
      <c r="CPR178" s="4"/>
      <c r="CPS178" s="4"/>
      <c r="CPT178" s="4"/>
      <c r="CPU178" s="4"/>
      <c r="CPV178" s="192"/>
      <c r="CPW178" s="70"/>
      <c r="CPX178" s="87"/>
      <c r="CPY178" s="238"/>
      <c r="CPZ178" s="126"/>
      <c r="CQA178" s="84"/>
      <c r="CQB178" s="4"/>
      <c r="CQC178" s="4"/>
      <c r="CQD178" s="4"/>
      <c r="CQE178" s="4"/>
      <c r="CQF178" s="192"/>
      <c r="CQG178" s="70"/>
      <c r="CQH178" s="87"/>
      <c r="CQI178" s="238"/>
      <c r="CQJ178" s="126"/>
      <c r="CQK178" s="84"/>
      <c r="CQL178" s="4"/>
      <c r="CQM178" s="4"/>
      <c r="CQN178" s="4"/>
      <c r="CQO178" s="4"/>
      <c r="CQP178" s="192"/>
      <c r="CQQ178" s="70"/>
      <c r="CQR178" s="87"/>
      <c r="CQS178" s="238"/>
      <c r="CQT178" s="126"/>
      <c r="CQU178" s="84"/>
      <c r="CQV178" s="4"/>
      <c r="CQW178" s="4"/>
      <c r="CQX178" s="4"/>
      <c r="CQY178" s="4"/>
      <c r="CQZ178" s="192"/>
      <c r="CRA178" s="70"/>
      <c r="CRB178" s="87"/>
      <c r="CRC178" s="238"/>
      <c r="CRD178" s="126"/>
      <c r="CRE178" s="84"/>
      <c r="CRF178" s="4"/>
      <c r="CRG178" s="4"/>
      <c r="CRH178" s="4"/>
      <c r="CRI178" s="4"/>
      <c r="CRJ178" s="192"/>
      <c r="CRK178" s="70"/>
      <c r="CRL178" s="87"/>
      <c r="CRM178" s="238"/>
      <c r="CRN178" s="126"/>
      <c r="CRO178" s="84"/>
      <c r="CRP178" s="4"/>
      <c r="CRQ178" s="4"/>
      <c r="CRR178" s="4"/>
      <c r="CRS178" s="4"/>
      <c r="CRT178" s="192"/>
      <c r="CRU178" s="70"/>
      <c r="CRV178" s="87"/>
      <c r="CRW178" s="238"/>
      <c r="CRX178" s="126"/>
      <c r="CRY178" s="84"/>
      <c r="CRZ178" s="4"/>
      <c r="CSA178" s="4"/>
      <c r="CSB178" s="4"/>
      <c r="CSC178" s="4"/>
      <c r="CSD178" s="192"/>
      <c r="CSE178" s="70"/>
      <c r="CSF178" s="87"/>
      <c r="CSG178" s="238"/>
      <c r="CSH178" s="126"/>
      <c r="CSI178" s="84"/>
      <c r="CSJ178" s="4"/>
      <c r="CSK178" s="4"/>
      <c r="CSL178" s="4"/>
      <c r="CSM178" s="4"/>
      <c r="CSN178" s="192"/>
      <c r="CSO178" s="70"/>
      <c r="CSP178" s="87"/>
      <c r="CSQ178" s="238"/>
      <c r="CSR178" s="126"/>
      <c r="CSS178" s="84"/>
      <c r="CST178" s="4"/>
      <c r="CSU178" s="4"/>
      <c r="CSV178" s="4"/>
      <c r="CSW178" s="4"/>
      <c r="CSX178" s="192"/>
      <c r="CSY178" s="70"/>
      <c r="CSZ178" s="87"/>
      <c r="CTA178" s="238"/>
      <c r="CTB178" s="126"/>
      <c r="CTC178" s="84"/>
      <c r="CTD178" s="4"/>
      <c r="CTE178" s="4"/>
      <c r="CTF178" s="4"/>
      <c r="CTG178" s="4"/>
      <c r="CTH178" s="192"/>
      <c r="CTI178" s="70"/>
      <c r="CTJ178" s="87"/>
      <c r="CTK178" s="238"/>
      <c r="CTL178" s="126"/>
      <c r="CTM178" s="84"/>
      <c r="CTN178" s="4"/>
      <c r="CTO178" s="4"/>
      <c r="CTP178" s="4"/>
      <c r="CTQ178" s="4"/>
      <c r="CTR178" s="192"/>
      <c r="CTS178" s="70"/>
      <c r="CTT178" s="87"/>
      <c r="CTU178" s="238"/>
      <c r="CTV178" s="126"/>
      <c r="CTW178" s="84"/>
      <c r="CTX178" s="4"/>
      <c r="CTY178" s="4"/>
      <c r="CTZ178" s="4"/>
      <c r="CUA178" s="4"/>
      <c r="CUB178" s="192"/>
      <c r="CUC178" s="70"/>
      <c r="CUD178" s="87"/>
      <c r="CUE178" s="238"/>
      <c r="CUF178" s="126"/>
      <c r="CUG178" s="84"/>
      <c r="CUH178" s="4"/>
      <c r="CUI178" s="4"/>
      <c r="CUJ178" s="4"/>
      <c r="CUK178" s="4"/>
      <c r="CUL178" s="192"/>
      <c r="CUM178" s="70"/>
      <c r="CUN178" s="87"/>
      <c r="CUO178" s="238"/>
      <c r="CUP178" s="126"/>
      <c r="CUQ178" s="84"/>
      <c r="CUR178" s="4"/>
      <c r="CUS178" s="4"/>
      <c r="CUT178" s="4"/>
      <c r="CUU178" s="4"/>
      <c r="CUV178" s="192"/>
      <c r="CUW178" s="70"/>
      <c r="CUX178" s="87"/>
      <c r="CUY178" s="238"/>
      <c r="CUZ178" s="126"/>
      <c r="CVA178" s="84"/>
      <c r="CVB178" s="4"/>
      <c r="CVC178" s="4"/>
      <c r="CVD178" s="4"/>
      <c r="CVE178" s="4"/>
      <c r="CVF178" s="192"/>
      <c r="CVG178" s="70"/>
      <c r="CVH178" s="87"/>
      <c r="CVI178" s="238"/>
      <c r="CVJ178" s="126"/>
      <c r="CVK178" s="84"/>
      <c r="CVL178" s="4"/>
      <c r="CVM178" s="4"/>
      <c r="CVN178" s="4"/>
      <c r="CVO178" s="4"/>
      <c r="CVP178" s="192"/>
      <c r="CVQ178" s="70"/>
      <c r="CVR178" s="87"/>
      <c r="CVS178" s="238"/>
      <c r="CVT178" s="126"/>
      <c r="CVU178" s="84"/>
      <c r="CVV178" s="4"/>
      <c r="CVW178" s="4"/>
      <c r="CVX178" s="4"/>
      <c r="CVY178" s="4"/>
      <c r="CVZ178" s="192"/>
      <c r="CWA178" s="70"/>
      <c r="CWB178" s="87"/>
      <c r="CWC178" s="238"/>
      <c r="CWD178" s="126"/>
      <c r="CWE178" s="84"/>
      <c r="CWF178" s="4"/>
      <c r="CWG178" s="4"/>
      <c r="CWH178" s="4"/>
      <c r="CWI178" s="4"/>
      <c r="CWJ178" s="192"/>
      <c r="CWK178" s="70"/>
      <c r="CWL178" s="87"/>
      <c r="CWM178" s="238"/>
      <c r="CWN178" s="126"/>
      <c r="CWO178" s="84"/>
      <c r="CWP178" s="4"/>
      <c r="CWQ178" s="4"/>
      <c r="CWR178" s="4"/>
      <c r="CWS178" s="4"/>
      <c r="CWT178" s="192"/>
      <c r="CWU178" s="70"/>
      <c r="CWV178" s="87"/>
      <c r="CWW178" s="238"/>
      <c r="CWX178" s="126"/>
      <c r="CWY178" s="84"/>
      <c r="CWZ178" s="4"/>
      <c r="CXA178" s="4"/>
      <c r="CXB178" s="4"/>
      <c r="CXC178" s="4"/>
      <c r="CXD178" s="192"/>
      <c r="CXE178" s="70"/>
      <c r="CXF178" s="87"/>
      <c r="CXG178" s="238"/>
      <c r="CXH178" s="126"/>
      <c r="CXI178" s="84"/>
      <c r="CXJ178" s="4"/>
      <c r="CXK178" s="4"/>
      <c r="CXL178" s="4"/>
      <c r="CXM178" s="4"/>
      <c r="CXN178" s="192"/>
      <c r="CXO178" s="70"/>
      <c r="CXP178" s="87"/>
      <c r="CXQ178" s="238"/>
      <c r="CXR178" s="126"/>
      <c r="CXS178" s="84"/>
      <c r="CXT178" s="4"/>
      <c r="CXU178" s="4"/>
      <c r="CXV178" s="4"/>
      <c r="CXW178" s="4"/>
      <c r="CXX178" s="192"/>
      <c r="CXY178" s="70"/>
      <c r="CXZ178" s="87"/>
      <c r="CYA178" s="238"/>
      <c r="CYB178" s="126"/>
      <c r="CYC178" s="84"/>
      <c r="CYD178" s="4"/>
      <c r="CYE178" s="4"/>
      <c r="CYF178" s="4"/>
      <c r="CYG178" s="4"/>
      <c r="CYH178" s="192"/>
      <c r="CYI178" s="70"/>
      <c r="CYJ178" s="87"/>
      <c r="CYK178" s="238"/>
      <c r="CYL178" s="126"/>
      <c r="CYM178" s="84"/>
      <c r="CYN178" s="4"/>
      <c r="CYO178" s="4"/>
      <c r="CYP178" s="4"/>
      <c r="CYQ178" s="4"/>
      <c r="CYR178" s="192"/>
      <c r="CYS178" s="70"/>
      <c r="CYT178" s="87"/>
      <c r="CYU178" s="238"/>
      <c r="CYV178" s="126"/>
      <c r="CYW178" s="84"/>
      <c r="CYX178" s="4"/>
      <c r="CYY178" s="4"/>
      <c r="CYZ178" s="4"/>
      <c r="CZA178" s="4"/>
      <c r="CZB178" s="192"/>
      <c r="CZC178" s="70"/>
      <c r="CZD178" s="87"/>
      <c r="CZE178" s="238"/>
      <c r="CZF178" s="126"/>
      <c r="CZG178" s="84"/>
      <c r="CZH178" s="4"/>
      <c r="CZI178" s="4"/>
      <c r="CZJ178" s="4"/>
      <c r="CZK178" s="4"/>
      <c r="CZL178" s="192"/>
      <c r="CZM178" s="70"/>
      <c r="CZN178" s="87"/>
      <c r="CZO178" s="238"/>
      <c r="CZP178" s="126"/>
      <c r="CZQ178" s="84"/>
      <c r="CZR178" s="4"/>
      <c r="CZS178" s="4"/>
      <c r="CZT178" s="4"/>
      <c r="CZU178" s="4"/>
      <c r="CZV178" s="192"/>
      <c r="CZW178" s="70"/>
      <c r="CZX178" s="87"/>
      <c r="CZY178" s="238"/>
      <c r="CZZ178" s="126"/>
      <c r="DAA178" s="84"/>
      <c r="DAB178" s="4"/>
      <c r="DAC178" s="4"/>
      <c r="DAD178" s="4"/>
      <c r="DAE178" s="4"/>
      <c r="DAF178" s="192"/>
      <c r="DAG178" s="70"/>
      <c r="DAH178" s="87"/>
      <c r="DAI178" s="238"/>
      <c r="DAJ178" s="126"/>
      <c r="DAK178" s="84"/>
      <c r="DAL178" s="4"/>
      <c r="DAM178" s="4"/>
      <c r="DAN178" s="4"/>
      <c r="DAO178" s="4"/>
      <c r="DAP178" s="192"/>
      <c r="DAQ178" s="70"/>
      <c r="DAR178" s="87"/>
      <c r="DAS178" s="238"/>
      <c r="DAT178" s="126"/>
      <c r="DAU178" s="84"/>
      <c r="DAV178" s="4"/>
      <c r="DAW178" s="4"/>
      <c r="DAX178" s="4"/>
      <c r="DAY178" s="4"/>
      <c r="DAZ178" s="192"/>
      <c r="DBA178" s="70"/>
      <c r="DBB178" s="87"/>
      <c r="DBC178" s="238"/>
      <c r="DBD178" s="126"/>
      <c r="DBE178" s="84"/>
      <c r="DBF178" s="4"/>
      <c r="DBG178" s="4"/>
      <c r="DBH178" s="4"/>
      <c r="DBI178" s="4"/>
      <c r="DBJ178" s="192"/>
      <c r="DBK178" s="70"/>
      <c r="DBL178" s="87"/>
      <c r="DBM178" s="238"/>
      <c r="DBN178" s="126"/>
      <c r="DBO178" s="84"/>
      <c r="DBP178" s="4"/>
      <c r="DBQ178" s="4"/>
      <c r="DBR178" s="4"/>
      <c r="DBS178" s="4"/>
      <c r="DBT178" s="192"/>
      <c r="DBU178" s="70"/>
      <c r="DBV178" s="87"/>
      <c r="DBW178" s="238"/>
      <c r="DBX178" s="126"/>
      <c r="DBY178" s="84"/>
      <c r="DBZ178" s="4"/>
      <c r="DCA178" s="4"/>
      <c r="DCB178" s="4"/>
      <c r="DCC178" s="4"/>
      <c r="DCD178" s="192"/>
      <c r="DCE178" s="70"/>
      <c r="DCF178" s="87"/>
      <c r="DCG178" s="238"/>
      <c r="DCH178" s="126"/>
      <c r="DCI178" s="84"/>
      <c r="DCJ178" s="4"/>
      <c r="DCK178" s="4"/>
      <c r="DCL178" s="4"/>
      <c r="DCM178" s="4"/>
      <c r="DCN178" s="192"/>
      <c r="DCO178" s="70"/>
      <c r="DCP178" s="87"/>
      <c r="DCQ178" s="238"/>
      <c r="DCR178" s="126"/>
      <c r="DCS178" s="84"/>
      <c r="DCT178" s="4"/>
      <c r="DCU178" s="4"/>
      <c r="DCV178" s="4"/>
      <c r="DCW178" s="4"/>
      <c r="DCX178" s="192"/>
      <c r="DCY178" s="70"/>
      <c r="DCZ178" s="87"/>
      <c r="DDA178" s="238"/>
      <c r="DDB178" s="126"/>
      <c r="DDC178" s="84"/>
      <c r="DDD178" s="4"/>
      <c r="DDE178" s="4"/>
      <c r="DDF178" s="4"/>
      <c r="DDG178" s="4"/>
      <c r="DDH178" s="192"/>
      <c r="DDI178" s="70"/>
      <c r="DDJ178" s="87"/>
      <c r="DDK178" s="238"/>
      <c r="DDL178" s="126"/>
      <c r="DDM178" s="84"/>
      <c r="DDN178" s="4"/>
      <c r="DDO178" s="4"/>
      <c r="DDP178" s="4"/>
      <c r="DDQ178" s="4"/>
      <c r="DDR178" s="192"/>
      <c r="DDS178" s="70"/>
      <c r="DDT178" s="87"/>
      <c r="DDU178" s="238"/>
      <c r="DDV178" s="126"/>
      <c r="DDW178" s="84"/>
      <c r="DDX178" s="4"/>
      <c r="DDY178" s="4"/>
      <c r="DDZ178" s="4"/>
      <c r="DEA178" s="4"/>
      <c r="DEB178" s="192"/>
      <c r="DEC178" s="70"/>
      <c r="DED178" s="87"/>
      <c r="DEE178" s="238"/>
      <c r="DEF178" s="126"/>
      <c r="DEG178" s="84"/>
      <c r="DEH178" s="4"/>
      <c r="DEI178" s="4"/>
      <c r="DEJ178" s="4"/>
      <c r="DEK178" s="4"/>
      <c r="DEL178" s="192"/>
      <c r="DEM178" s="70"/>
      <c r="DEN178" s="87"/>
      <c r="DEO178" s="238"/>
      <c r="DEP178" s="126"/>
      <c r="DEQ178" s="84"/>
      <c r="DER178" s="4"/>
      <c r="DES178" s="4"/>
      <c r="DET178" s="4"/>
      <c r="DEU178" s="4"/>
      <c r="DEV178" s="192"/>
      <c r="DEW178" s="70"/>
      <c r="DEX178" s="87"/>
      <c r="DEY178" s="238"/>
      <c r="DEZ178" s="126"/>
      <c r="DFA178" s="84"/>
      <c r="DFB178" s="4"/>
      <c r="DFC178" s="4"/>
      <c r="DFD178" s="4"/>
      <c r="DFE178" s="4"/>
      <c r="DFF178" s="192"/>
      <c r="DFG178" s="70"/>
      <c r="DFH178" s="87"/>
      <c r="DFI178" s="238"/>
      <c r="DFJ178" s="126"/>
      <c r="DFK178" s="84"/>
      <c r="DFL178" s="4"/>
      <c r="DFM178" s="4"/>
      <c r="DFN178" s="4"/>
      <c r="DFO178" s="4"/>
      <c r="DFP178" s="192"/>
      <c r="DFQ178" s="70"/>
      <c r="DFR178" s="87"/>
      <c r="DFS178" s="238"/>
      <c r="DFT178" s="126"/>
      <c r="DFU178" s="84"/>
      <c r="DFV178" s="4"/>
      <c r="DFW178" s="4"/>
      <c r="DFX178" s="4"/>
      <c r="DFY178" s="4"/>
      <c r="DFZ178" s="192"/>
      <c r="DGA178" s="70"/>
      <c r="DGB178" s="87"/>
      <c r="DGC178" s="238"/>
      <c r="DGD178" s="126"/>
      <c r="DGE178" s="84"/>
      <c r="DGF178" s="4"/>
      <c r="DGG178" s="4"/>
      <c r="DGH178" s="4"/>
      <c r="DGI178" s="4"/>
      <c r="DGJ178" s="192"/>
      <c r="DGK178" s="70"/>
      <c r="DGL178" s="87"/>
      <c r="DGM178" s="238"/>
      <c r="DGN178" s="126"/>
      <c r="DGO178" s="84"/>
      <c r="DGP178" s="4"/>
      <c r="DGQ178" s="4"/>
      <c r="DGR178" s="4"/>
      <c r="DGS178" s="4"/>
      <c r="DGT178" s="192"/>
      <c r="DGU178" s="70"/>
      <c r="DGV178" s="87"/>
      <c r="DGW178" s="238"/>
      <c r="DGX178" s="126"/>
      <c r="DGY178" s="84"/>
      <c r="DGZ178" s="4"/>
      <c r="DHA178" s="4"/>
      <c r="DHB178" s="4"/>
      <c r="DHC178" s="4"/>
      <c r="DHD178" s="192"/>
      <c r="DHE178" s="70"/>
      <c r="DHF178" s="87"/>
      <c r="DHG178" s="238"/>
      <c r="DHH178" s="126"/>
      <c r="DHI178" s="84"/>
      <c r="DHJ178" s="4"/>
      <c r="DHK178" s="4"/>
      <c r="DHL178" s="4"/>
      <c r="DHM178" s="4"/>
      <c r="DHN178" s="192"/>
      <c r="DHO178" s="70"/>
      <c r="DHP178" s="87"/>
      <c r="DHQ178" s="238"/>
      <c r="DHR178" s="126"/>
      <c r="DHS178" s="84"/>
      <c r="DHT178" s="4"/>
      <c r="DHU178" s="4"/>
      <c r="DHV178" s="4"/>
      <c r="DHW178" s="4"/>
      <c r="DHX178" s="192"/>
      <c r="DHY178" s="70"/>
      <c r="DHZ178" s="87"/>
      <c r="DIA178" s="238"/>
      <c r="DIB178" s="126"/>
      <c r="DIC178" s="84"/>
      <c r="DID178" s="4"/>
      <c r="DIE178" s="4"/>
      <c r="DIF178" s="4"/>
      <c r="DIG178" s="4"/>
      <c r="DIH178" s="192"/>
      <c r="DII178" s="70"/>
      <c r="DIJ178" s="87"/>
      <c r="DIK178" s="238"/>
      <c r="DIL178" s="126"/>
      <c r="DIM178" s="84"/>
      <c r="DIN178" s="4"/>
      <c r="DIO178" s="4"/>
      <c r="DIP178" s="4"/>
      <c r="DIQ178" s="4"/>
      <c r="DIR178" s="192"/>
      <c r="DIS178" s="70"/>
      <c r="DIT178" s="87"/>
      <c r="DIU178" s="238"/>
      <c r="DIV178" s="126"/>
      <c r="DIW178" s="84"/>
      <c r="DIX178" s="4"/>
      <c r="DIY178" s="4"/>
      <c r="DIZ178" s="4"/>
      <c r="DJA178" s="4"/>
      <c r="DJB178" s="192"/>
      <c r="DJC178" s="70"/>
      <c r="DJD178" s="87"/>
      <c r="DJE178" s="238"/>
      <c r="DJF178" s="126"/>
      <c r="DJG178" s="84"/>
      <c r="DJH178" s="4"/>
      <c r="DJI178" s="4"/>
      <c r="DJJ178" s="4"/>
      <c r="DJK178" s="4"/>
      <c r="DJL178" s="192"/>
      <c r="DJM178" s="70"/>
      <c r="DJN178" s="87"/>
      <c r="DJO178" s="238"/>
      <c r="DJP178" s="126"/>
      <c r="DJQ178" s="84"/>
      <c r="DJR178" s="4"/>
      <c r="DJS178" s="4"/>
      <c r="DJT178" s="4"/>
      <c r="DJU178" s="4"/>
      <c r="DJV178" s="192"/>
      <c r="DJW178" s="70"/>
      <c r="DJX178" s="87"/>
      <c r="DJY178" s="238"/>
      <c r="DJZ178" s="126"/>
      <c r="DKA178" s="84"/>
      <c r="DKB178" s="4"/>
      <c r="DKC178" s="4"/>
      <c r="DKD178" s="4"/>
      <c r="DKE178" s="4"/>
      <c r="DKF178" s="192"/>
      <c r="DKG178" s="70"/>
      <c r="DKH178" s="87"/>
      <c r="DKI178" s="238"/>
      <c r="DKJ178" s="126"/>
      <c r="DKK178" s="84"/>
      <c r="DKL178" s="4"/>
      <c r="DKM178" s="4"/>
      <c r="DKN178" s="4"/>
      <c r="DKO178" s="4"/>
      <c r="DKP178" s="192"/>
      <c r="DKQ178" s="70"/>
      <c r="DKR178" s="87"/>
      <c r="DKS178" s="238"/>
      <c r="DKT178" s="126"/>
      <c r="DKU178" s="84"/>
      <c r="DKV178" s="4"/>
      <c r="DKW178" s="4"/>
      <c r="DKX178" s="4"/>
      <c r="DKY178" s="4"/>
      <c r="DKZ178" s="192"/>
      <c r="DLA178" s="70"/>
      <c r="DLB178" s="87"/>
      <c r="DLC178" s="238"/>
      <c r="DLD178" s="126"/>
      <c r="DLE178" s="84"/>
      <c r="DLF178" s="4"/>
      <c r="DLG178" s="4"/>
      <c r="DLH178" s="4"/>
      <c r="DLI178" s="4"/>
      <c r="DLJ178" s="192"/>
      <c r="DLK178" s="70"/>
      <c r="DLL178" s="87"/>
      <c r="DLM178" s="238"/>
      <c r="DLN178" s="126"/>
      <c r="DLO178" s="84"/>
      <c r="DLP178" s="4"/>
      <c r="DLQ178" s="4"/>
      <c r="DLR178" s="4"/>
      <c r="DLS178" s="4"/>
      <c r="DLT178" s="192"/>
      <c r="DLU178" s="70"/>
      <c r="DLV178" s="87"/>
      <c r="DLW178" s="238"/>
      <c r="DLX178" s="126"/>
      <c r="DLY178" s="84"/>
      <c r="DLZ178" s="4"/>
      <c r="DMA178" s="4"/>
      <c r="DMB178" s="4"/>
      <c r="DMC178" s="4"/>
      <c r="DMD178" s="192"/>
      <c r="DME178" s="70"/>
      <c r="DMF178" s="87"/>
      <c r="DMG178" s="238"/>
      <c r="DMH178" s="126"/>
      <c r="DMI178" s="84"/>
      <c r="DMJ178" s="4"/>
      <c r="DMK178" s="4"/>
      <c r="DML178" s="4"/>
      <c r="DMM178" s="4"/>
      <c r="DMN178" s="192"/>
      <c r="DMO178" s="70"/>
      <c r="DMP178" s="87"/>
      <c r="DMQ178" s="238"/>
      <c r="DMR178" s="126"/>
      <c r="DMS178" s="84"/>
      <c r="DMT178" s="4"/>
      <c r="DMU178" s="4"/>
      <c r="DMV178" s="4"/>
      <c r="DMW178" s="4"/>
      <c r="DMX178" s="192"/>
      <c r="DMY178" s="70"/>
      <c r="DMZ178" s="87"/>
      <c r="DNA178" s="238"/>
      <c r="DNB178" s="126"/>
      <c r="DNC178" s="84"/>
      <c r="DND178" s="4"/>
      <c r="DNE178" s="4"/>
      <c r="DNF178" s="4"/>
      <c r="DNG178" s="4"/>
      <c r="DNH178" s="192"/>
      <c r="DNI178" s="70"/>
      <c r="DNJ178" s="87"/>
      <c r="DNK178" s="238"/>
      <c r="DNL178" s="126"/>
      <c r="DNM178" s="84"/>
      <c r="DNN178" s="4"/>
      <c r="DNO178" s="4"/>
      <c r="DNP178" s="4"/>
      <c r="DNQ178" s="4"/>
      <c r="DNR178" s="192"/>
      <c r="DNS178" s="70"/>
      <c r="DNT178" s="87"/>
      <c r="DNU178" s="238"/>
      <c r="DNV178" s="126"/>
      <c r="DNW178" s="84"/>
      <c r="DNX178" s="4"/>
      <c r="DNY178" s="4"/>
      <c r="DNZ178" s="4"/>
      <c r="DOA178" s="4"/>
      <c r="DOB178" s="192"/>
      <c r="DOC178" s="70"/>
      <c r="DOD178" s="87"/>
      <c r="DOE178" s="238"/>
      <c r="DOF178" s="126"/>
      <c r="DOG178" s="84"/>
      <c r="DOH178" s="4"/>
      <c r="DOI178" s="4"/>
      <c r="DOJ178" s="4"/>
      <c r="DOK178" s="4"/>
      <c r="DOL178" s="192"/>
      <c r="DOM178" s="70"/>
      <c r="DON178" s="87"/>
      <c r="DOO178" s="238"/>
      <c r="DOP178" s="126"/>
      <c r="DOQ178" s="84"/>
      <c r="DOR178" s="4"/>
      <c r="DOS178" s="4"/>
      <c r="DOT178" s="4"/>
      <c r="DOU178" s="4"/>
      <c r="DOV178" s="192"/>
      <c r="DOW178" s="70"/>
      <c r="DOX178" s="87"/>
      <c r="DOY178" s="238"/>
      <c r="DOZ178" s="126"/>
      <c r="DPA178" s="84"/>
      <c r="DPB178" s="4"/>
      <c r="DPC178" s="4"/>
      <c r="DPD178" s="4"/>
      <c r="DPE178" s="4"/>
      <c r="DPF178" s="192"/>
      <c r="DPG178" s="70"/>
      <c r="DPH178" s="87"/>
      <c r="DPI178" s="238"/>
      <c r="DPJ178" s="126"/>
      <c r="DPK178" s="84"/>
      <c r="DPL178" s="4"/>
      <c r="DPM178" s="4"/>
      <c r="DPN178" s="4"/>
      <c r="DPO178" s="4"/>
      <c r="DPP178" s="192"/>
      <c r="DPQ178" s="70"/>
      <c r="DPR178" s="87"/>
      <c r="DPS178" s="238"/>
      <c r="DPT178" s="126"/>
      <c r="DPU178" s="84"/>
      <c r="DPV178" s="4"/>
      <c r="DPW178" s="4"/>
      <c r="DPX178" s="4"/>
      <c r="DPY178" s="4"/>
      <c r="DPZ178" s="192"/>
      <c r="DQA178" s="70"/>
      <c r="DQB178" s="87"/>
      <c r="DQC178" s="238"/>
      <c r="DQD178" s="126"/>
      <c r="DQE178" s="84"/>
      <c r="DQF178" s="4"/>
      <c r="DQG178" s="4"/>
      <c r="DQH178" s="4"/>
      <c r="DQI178" s="4"/>
      <c r="DQJ178" s="192"/>
      <c r="DQK178" s="70"/>
      <c r="DQL178" s="87"/>
      <c r="DQM178" s="238"/>
      <c r="DQN178" s="126"/>
      <c r="DQO178" s="84"/>
      <c r="DQP178" s="4"/>
      <c r="DQQ178" s="4"/>
      <c r="DQR178" s="4"/>
      <c r="DQS178" s="4"/>
      <c r="DQT178" s="192"/>
      <c r="DQU178" s="70"/>
      <c r="DQV178" s="87"/>
      <c r="DQW178" s="238"/>
      <c r="DQX178" s="126"/>
      <c r="DQY178" s="84"/>
      <c r="DQZ178" s="4"/>
      <c r="DRA178" s="4"/>
      <c r="DRB178" s="4"/>
      <c r="DRC178" s="4"/>
      <c r="DRD178" s="192"/>
      <c r="DRE178" s="70"/>
      <c r="DRF178" s="87"/>
      <c r="DRG178" s="238"/>
      <c r="DRH178" s="126"/>
      <c r="DRI178" s="84"/>
      <c r="DRJ178" s="4"/>
      <c r="DRK178" s="4"/>
      <c r="DRL178" s="4"/>
      <c r="DRM178" s="4"/>
      <c r="DRN178" s="192"/>
      <c r="DRO178" s="70"/>
      <c r="DRP178" s="87"/>
      <c r="DRQ178" s="238"/>
      <c r="DRR178" s="126"/>
      <c r="DRS178" s="84"/>
      <c r="DRT178" s="4"/>
      <c r="DRU178" s="4"/>
      <c r="DRV178" s="4"/>
      <c r="DRW178" s="4"/>
      <c r="DRX178" s="192"/>
      <c r="DRY178" s="70"/>
      <c r="DRZ178" s="87"/>
      <c r="DSA178" s="238"/>
      <c r="DSB178" s="126"/>
      <c r="DSC178" s="84"/>
      <c r="DSD178" s="4"/>
      <c r="DSE178" s="4"/>
      <c r="DSF178" s="4"/>
      <c r="DSG178" s="4"/>
      <c r="DSH178" s="192"/>
      <c r="DSI178" s="70"/>
      <c r="DSJ178" s="87"/>
      <c r="DSK178" s="238"/>
      <c r="DSL178" s="126"/>
      <c r="DSM178" s="84"/>
      <c r="DSN178" s="4"/>
      <c r="DSO178" s="4"/>
      <c r="DSP178" s="4"/>
      <c r="DSQ178" s="4"/>
      <c r="DSR178" s="192"/>
      <c r="DSS178" s="70"/>
      <c r="DST178" s="87"/>
      <c r="DSU178" s="238"/>
      <c r="DSV178" s="126"/>
      <c r="DSW178" s="84"/>
      <c r="DSX178" s="4"/>
      <c r="DSY178" s="4"/>
      <c r="DSZ178" s="4"/>
      <c r="DTA178" s="4"/>
      <c r="DTB178" s="192"/>
      <c r="DTC178" s="70"/>
      <c r="DTD178" s="87"/>
      <c r="DTE178" s="238"/>
      <c r="DTF178" s="126"/>
      <c r="DTG178" s="84"/>
      <c r="DTH178" s="4"/>
      <c r="DTI178" s="4"/>
      <c r="DTJ178" s="4"/>
      <c r="DTK178" s="4"/>
      <c r="DTL178" s="192"/>
      <c r="DTM178" s="70"/>
      <c r="DTN178" s="87"/>
      <c r="DTO178" s="238"/>
      <c r="DTP178" s="126"/>
      <c r="DTQ178" s="84"/>
      <c r="DTR178" s="4"/>
      <c r="DTS178" s="4"/>
      <c r="DTT178" s="4"/>
      <c r="DTU178" s="4"/>
      <c r="DTV178" s="192"/>
      <c r="DTW178" s="70"/>
      <c r="DTX178" s="87"/>
      <c r="DTY178" s="238"/>
      <c r="DTZ178" s="126"/>
      <c r="DUA178" s="84"/>
      <c r="DUB178" s="4"/>
      <c r="DUC178" s="4"/>
      <c r="DUD178" s="4"/>
      <c r="DUE178" s="4"/>
      <c r="DUF178" s="192"/>
      <c r="DUG178" s="70"/>
      <c r="DUH178" s="87"/>
      <c r="DUI178" s="238"/>
      <c r="DUJ178" s="126"/>
      <c r="DUK178" s="84"/>
      <c r="DUL178" s="4"/>
      <c r="DUM178" s="4"/>
      <c r="DUN178" s="4"/>
      <c r="DUO178" s="4"/>
      <c r="DUP178" s="192"/>
      <c r="DUQ178" s="70"/>
      <c r="DUR178" s="87"/>
      <c r="DUS178" s="238"/>
      <c r="DUT178" s="126"/>
      <c r="DUU178" s="84"/>
      <c r="DUV178" s="4"/>
      <c r="DUW178" s="4"/>
      <c r="DUX178" s="4"/>
      <c r="DUY178" s="4"/>
      <c r="DUZ178" s="192"/>
      <c r="DVA178" s="70"/>
      <c r="DVB178" s="87"/>
      <c r="DVC178" s="238"/>
      <c r="DVD178" s="126"/>
      <c r="DVE178" s="84"/>
      <c r="DVF178" s="4"/>
      <c r="DVG178" s="4"/>
      <c r="DVH178" s="4"/>
      <c r="DVI178" s="4"/>
      <c r="DVJ178" s="192"/>
      <c r="DVK178" s="70"/>
      <c r="DVL178" s="87"/>
      <c r="DVM178" s="238"/>
      <c r="DVN178" s="126"/>
      <c r="DVO178" s="84"/>
      <c r="DVP178" s="4"/>
      <c r="DVQ178" s="4"/>
      <c r="DVR178" s="4"/>
      <c r="DVS178" s="4"/>
      <c r="DVT178" s="192"/>
      <c r="DVU178" s="70"/>
      <c r="DVV178" s="87"/>
      <c r="DVW178" s="238"/>
      <c r="DVX178" s="126"/>
      <c r="DVY178" s="84"/>
      <c r="DVZ178" s="4"/>
      <c r="DWA178" s="4"/>
      <c r="DWB178" s="4"/>
      <c r="DWC178" s="4"/>
      <c r="DWD178" s="192"/>
      <c r="DWE178" s="70"/>
      <c r="DWF178" s="87"/>
      <c r="DWG178" s="238"/>
      <c r="DWH178" s="126"/>
      <c r="DWI178" s="84"/>
      <c r="DWJ178" s="4"/>
      <c r="DWK178" s="4"/>
      <c r="DWL178" s="4"/>
      <c r="DWM178" s="4"/>
      <c r="DWN178" s="192"/>
      <c r="DWO178" s="70"/>
      <c r="DWP178" s="87"/>
      <c r="DWQ178" s="238"/>
      <c r="DWR178" s="126"/>
      <c r="DWS178" s="84"/>
      <c r="DWT178" s="4"/>
      <c r="DWU178" s="4"/>
      <c r="DWV178" s="4"/>
      <c r="DWW178" s="4"/>
      <c r="DWX178" s="192"/>
      <c r="DWY178" s="70"/>
      <c r="DWZ178" s="87"/>
      <c r="DXA178" s="238"/>
      <c r="DXB178" s="126"/>
      <c r="DXC178" s="84"/>
      <c r="DXD178" s="4"/>
      <c r="DXE178" s="4"/>
      <c r="DXF178" s="4"/>
      <c r="DXG178" s="4"/>
      <c r="DXH178" s="192"/>
      <c r="DXI178" s="70"/>
      <c r="DXJ178" s="87"/>
      <c r="DXK178" s="238"/>
      <c r="DXL178" s="126"/>
      <c r="DXM178" s="84"/>
      <c r="DXN178" s="4"/>
      <c r="DXO178" s="4"/>
      <c r="DXP178" s="4"/>
      <c r="DXQ178" s="4"/>
      <c r="DXR178" s="192"/>
      <c r="DXS178" s="70"/>
      <c r="DXT178" s="87"/>
      <c r="DXU178" s="238"/>
      <c r="DXV178" s="126"/>
      <c r="DXW178" s="84"/>
      <c r="DXX178" s="4"/>
      <c r="DXY178" s="4"/>
      <c r="DXZ178" s="4"/>
      <c r="DYA178" s="4"/>
      <c r="DYB178" s="192"/>
      <c r="DYC178" s="70"/>
      <c r="DYD178" s="87"/>
      <c r="DYE178" s="238"/>
      <c r="DYF178" s="126"/>
      <c r="DYG178" s="84"/>
      <c r="DYH178" s="4"/>
      <c r="DYI178" s="4"/>
      <c r="DYJ178" s="4"/>
      <c r="DYK178" s="4"/>
      <c r="DYL178" s="192"/>
      <c r="DYM178" s="70"/>
      <c r="DYN178" s="87"/>
      <c r="DYO178" s="238"/>
      <c r="DYP178" s="126"/>
      <c r="DYQ178" s="84"/>
      <c r="DYR178" s="4"/>
      <c r="DYS178" s="4"/>
      <c r="DYT178" s="4"/>
      <c r="DYU178" s="4"/>
      <c r="DYV178" s="192"/>
      <c r="DYW178" s="70"/>
      <c r="DYX178" s="87"/>
      <c r="DYY178" s="238"/>
      <c r="DYZ178" s="126"/>
      <c r="DZA178" s="84"/>
      <c r="DZB178" s="4"/>
      <c r="DZC178" s="4"/>
      <c r="DZD178" s="4"/>
      <c r="DZE178" s="4"/>
      <c r="DZF178" s="192"/>
      <c r="DZG178" s="70"/>
      <c r="DZH178" s="87"/>
      <c r="DZI178" s="238"/>
      <c r="DZJ178" s="126"/>
      <c r="DZK178" s="84"/>
      <c r="DZL178" s="4"/>
      <c r="DZM178" s="4"/>
      <c r="DZN178" s="4"/>
      <c r="DZO178" s="4"/>
      <c r="DZP178" s="192"/>
      <c r="DZQ178" s="70"/>
      <c r="DZR178" s="87"/>
      <c r="DZS178" s="238"/>
      <c r="DZT178" s="126"/>
      <c r="DZU178" s="84"/>
      <c r="DZV178" s="4"/>
      <c r="DZW178" s="4"/>
      <c r="DZX178" s="4"/>
      <c r="DZY178" s="4"/>
      <c r="DZZ178" s="192"/>
      <c r="EAA178" s="70"/>
      <c r="EAB178" s="87"/>
      <c r="EAC178" s="238"/>
      <c r="EAD178" s="126"/>
      <c r="EAE178" s="84"/>
      <c r="EAF178" s="4"/>
      <c r="EAG178" s="4"/>
      <c r="EAH178" s="4"/>
      <c r="EAI178" s="4"/>
      <c r="EAJ178" s="192"/>
      <c r="EAK178" s="70"/>
      <c r="EAL178" s="87"/>
      <c r="EAM178" s="238"/>
      <c r="EAN178" s="126"/>
      <c r="EAO178" s="84"/>
      <c r="EAP178" s="4"/>
      <c r="EAQ178" s="4"/>
      <c r="EAR178" s="4"/>
      <c r="EAS178" s="4"/>
      <c r="EAT178" s="192"/>
      <c r="EAU178" s="70"/>
      <c r="EAV178" s="87"/>
      <c r="EAW178" s="238"/>
      <c r="EAX178" s="126"/>
      <c r="EAY178" s="84"/>
      <c r="EAZ178" s="4"/>
      <c r="EBA178" s="4"/>
      <c r="EBB178" s="4"/>
      <c r="EBC178" s="4"/>
      <c r="EBD178" s="192"/>
      <c r="EBE178" s="70"/>
      <c r="EBF178" s="87"/>
      <c r="EBG178" s="238"/>
      <c r="EBH178" s="126"/>
      <c r="EBI178" s="84"/>
      <c r="EBJ178" s="4"/>
      <c r="EBK178" s="4"/>
      <c r="EBL178" s="4"/>
      <c r="EBM178" s="4"/>
      <c r="EBN178" s="192"/>
      <c r="EBO178" s="70"/>
      <c r="EBP178" s="87"/>
      <c r="EBQ178" s="238"/>
      <c r="EBR178" s="126"/>
      <c r="EBS178" s="84"/>
      <c r="EBT178" s="4"/>
      <c r="EBU178" s="4"/>
      <c r="EBV178" s="4"/>
      <c r="EBW178" s="4"/>
      <c r="EBX178" s="192"/>
      <c r="EBY178" s="70"/>
      <c r="EBZ178" s="87"/>
      <c r="ECA178" s="238"/>
      <c r="ECB178" s="126"/>
      <c r="ECC178" s="84"/>
      <c r="ECD178" s="4"/>
      <c r="ECE178" s="4"/>
      <c r="ECF178" s="4"/>
      <c r="ECG178" s="4"/>
      <c r="ECH178" s="192"/>
      <c r="ECI178" s="70"/>
      <c r="ECJ178" s="87"/>
      <c r="ECK178" s="238"/>
      <c r="ECL178" s="126"/>
      <c r="ECM178" s="84"/>
      <c r="ECN178" s="4"/>
      <c r="ECO178" s="4"/>
      <c r="ECP178" s="4"/>
      <c r="ECQ178" s="4"/>
      <c r="ECR178" s="192"/>
      <c r="ECS178" s="70"/>
      <c r="ECT178" s="87"/>
      <c r="ECU178" s="238"/>
      <c r="ECV178" s="126"/>
      <c r="ECW178" s="84"/>
      <c r="ECX178" s="4"/>
      <c r="ECY178" s="4"/>
      <c r="ECZ178" s="4"/>
      <c r="EDA178" s="4"/>
      <c r="EDB178" s="192"/>
      <c r="EDC178" s="70"/>
      <c r="EDD178" s="87"/>
      <c r="EDE178" s="238"/>
      <c r="EDF178" s="126"/>
      <c r="EDG178" s="84"/>
      <c r="EDH178" s="4"/>
      <c r="EDI178" s="4"/>
      <c r="EDJ178" s="4"/>
      <c r="EDK178" s="4"/>
      <c r="EDL178" s="192"/>
      <c r="EDM178" s="70"/>
      <c r="EDN178" s="87"/>
      <c r="EDO178" s="238"/>
      <c r="EDP178" s="126"/>
      <c r="EDQ178" s="84"/>
      <c r="EDR178" s="4"/>
      <c r="EDS178" s="4"/>
      <c r="EDT178" s="4"/>
      <c r="EDU178" s="4"/>
      <c r="EDV178" s="192"/>
      <c r="EDW178" s="70"/>
      <c r="EDX178" s="87"/>
      <c r="EDY178" s="238"/>
      <c r="EDZ178" s="126"/>
      <c r="EEA178" s="84"/>
      <c r="EEB178" s="4"/>
      <c r="EEC178" s="4"/>
      <c r="EED178" s="4"/>
      <c r="EEE178" s="4"/>
      <c r="EEF178" s="192"/>
      <c r="EEG178" s="70"/>
      <c r="EEH178" s="87"/>
      <c r="EEI178" s="238"/>
      <c r="EEJ178" s="126"/>
      <c r="EEK178" s="84"/>
      <c r="EEL178" s="4"/>
      <c r="EEM178" s="4"/>
      <c r="EEN178" s="4"/>
      <c r="EEO178" s="4"/>
      <c r="EEP178" s="192"/>
      <c r="EEQ178" s="70"/>
      <c r="EER178" s="87"/>
      <c r="EES178" s="238"/>
      <c r="EET178" s="126"/>
      <c r="EEU178" s="84"/>
      <c r="EEV178" s="4"/>
      <c r="EEW178" s="4"/>
      <c r="EEX178" s="4"/>
      <c r="EEY178" s="4"/>
      <c r="EEZ178" s="192"/>
      <c r="EFA178" s="70"/>
      <c r="EFB178" s="87"/>
      <c r="EFC178" s="238"/>
      <c r="EFD178" s="126"/>
      <c r="EFE178" s="84"/>
      <c r="EFF178" s="4"/>
      <c r="EFG178" s="4"/>
      <c r="EFH178" s="4"/>
      <c r="EFI178" s="4"/>
      <c r="EFJ178" s="192"/>
      <c r="EFK178" s="70"/>
      <c r="EFL178" s="87"/>
      <c r="EFM178" s="238"/>
      <c r="EFN178" s="126"/>
      <c r="EFO178" s="84"/>
      <c r="EFP178" s="4"/>
      <c r="EFQ178" s="4"/>
      <c r="EFR178" s="4"/>
      <c r="EFS178" s="4"/>
      <c r="EFT178" s="192"/>
      <c r="EFU178" s="70"/>
      <c r="EFV178" s="87"/>
      <c r="EFW178" s="238"/>
      <c r="EFX178" s="126"/>
      <c r="EFY178" s="84"/>
      <c r="EFZ178" s="4"/>
      <c r="EGA178" s="4"/>
      <c r="EGB178" s="4"/>
      <c r="EGC178" s="4"/>
      <c r="EGD178" s="192"/>
      <c r="EGE178" s="70"/>
      <c r="EGF178" s="87"/>
      <c r="EGG178" s="238"/>
      <c r="EGH178" s="126"/>
      <c r="EGI178" s="84"/>
      <c r="EGJ178" s="4"/>
      <c r="EGK178" s="4"/>
      <c r="EGL178" s="4"/>
      <c r="EGM178" s="4"/>
      <c r="EGN178" s="192"/>
      <c r="EGO178" s="70"/>
      <c r="EGP178" s="87"/>
      <c r="EGQ178" s="238"/>
      <c r="EGR178" s="126"/>
      <c r="EGS178" s="84"/>
      <c r="EGT178" s="4"/>
      <c r="EGU178" s="4"/>
      <c r="EGV178" s="4"/>
      <c r="EGW178" s="4"/>
      <c r="EGX178" s="192"/>
      <c r="EGY178" s="70"/>
      <c r="EGZ178" s="87"/>
      <c r="EHA178" s="238"/>
      <c r="EHB178" s="126"/>
      <c r="EHC178" s="84"/>
      <c r="EHD178" s="4"/>
      <c r="EHE178" s="4"/>
      <c r="EHF178" s="4"/>
      <c r="EHG178" s="4"/>
      <c r="EHH178" s="192"/>
      <c r="EHI178" s="70"/>
      <c r="EHJ178" s="87"/>
      <c r="EHK178" s="238"/>
      <c r="EHL178" s="126"/>
      <c r="EHM178" s="84"/>
      <c r="EHN178" s="4"/>
      <c r="EHO178" s="4"/>
      <c r="EHP178" s="4"/>
      <c r="EHQ178" s="4"/>
      <c r="EHR178" s="192"/>
      <c r="EHS178" s="70"/>
      <c r="EHT178" s="87"/>
      <c r="EHU178" s="238"/>
      <c r="EHV178" s="126"/>
      <c r="EHW178" s="84"/>
      <c r="EHX178" s="4"/>
      <c r="EHY178" s="4"/>
      <c r="EHZ178" s="4"/>
      <c r="EIA178" s="4"/>
      <c r="EIB178" s="192"/>
      <c r="EIC178" s="70"/>
      <c r="EID178" s="87"/>
      <c r="EIE178" s="238"/>
      <c r="EIF178" s="126"/>
      <c r="EIG178" s="84"/>
      <c r="EIH178" s="4"/>
      <c r="EII178" s="4"/>
      <c r="EIJ178" s="4"/>
      <c r="EIK178" s="4"/>
      <c r="EIL178" s="192"/>
      <c r="EIM178" s="70"/>
      <c r="EIN178" s="87"/>
      <c r="EIO178" s="238"/>
      <c r="EIP178" s="126"/>
      <c r="EIQ178" s="84"/>
      <c r="EIR178" s="4"/>
      <c r="EIS178" s="4"/>
      <c r="EIT178" s="4"/>
      <c r="EIU178" s="4"/>
      <c r="EIV178" s="192"/>
      <c r="EIW178" s="70"/>
      <c r="EIX178" s="87"/>
      <c r="EIY178" s="238"/>
      <c r="EIZ178" s="126"/>
      <c r="EJA178" s="84"/>
      <c r="EJB178" s="4"/>
      <c r="EJC178" s="4"/>
      <c r="EJD178" s="4"/>
      <c r="EJE178" s="4"/>
      <c r="EJF178" s="192"/>
      <c r="EJG178" s="70"/>
      <c r="EJH178" s="87"/>
      <c r="EJI178" s="238"/>
      <c r="EJJ178" s="126"/>
      <c r="EJK178" s="84"/>
      <c r="EJL178" s="4"/>
      <c r="EJM178" s="4"/>
      <c r="EJN178" s="4"/>
      <c r="EJO178" s="4"/>
      <c r="EJP178" s="192"/>
      <c r="EJQ178" s="70"/>
      <c r="EJR178" s="87"/>
      <c r="EJS178" s="238"/>
      <c r="EJT178" s="126"/>
      <c r="EJU178" s="84"/>
      <c r="EJV178" s="4"/>
      <c r="EJW178" s="4"/>
      <c r="EJX178" s="4"/>
      <c r="EJY178" s="4"/>
      <c r="EJZ178" s="192"/>
      <c r="EKA178" s="70"/>
      <c r="EKB178" s="87"/>
      <c r="EKC178" s="238"/>
      <c r="EKD178" s="126"/>
      <c r="EKE178" s="84"/>
      <c r="EKF178" s="4"/>
      <c r="EKG178" s="4"/>
      <c r="EKH178" s="4"/>
      <c r="EKI178" s="4"/>
      <c r="EKJ178" s="192"/>
      <c r="EKK178" s="70"/>
      <c r="EKL178" s="87"/>
      <c r="EKM178" s="238"/>
      <c r="EKN178" s="126"/>
      <c r="EKO178" s="84"/>
      <c r="EKP178" s="4"/>
      <c r="EKQ178" s="4"/>
      <c r="EKR178" s="4"/>
      <c r="EKS178" s="4"/>
      <c r="EKT178" s="192"/>
      <c r="EKU178" s="70"/>
      <c r="EKV178" s="87"/>
      <c r="EKW178" s="238"/>
      <c r="EKX178" s="126"/>
      <c r="EKY178" s="84"/>
      <c r="EKZ178" s="4"/>
      <c r="ELA178" s="4"/>
      <c r="ELB178" s="4"/>
      <c r="ELC178" s="4"/>
      <c r="ELD178" s="192"/>
      <c r="ELE178" s="70"/>
      <c r="ELF178" s="87"/>
      <c r="ELG178" s="238"/>
      <c r="ELH178" s="126"/>
      <c r="ELI178" s="84"/>
      <c r="ELJ178" s="4"/>
      <c r="ELK178" s="4"/>
      <c r="ELL178" s="4"/>
      <c r="ELM178" s="4"/>
      <c r="ELN178" s="192"/>
      <c r="ELO178" s="70"/>
      <c r="ELP178" s="87"/>
      <c r="ELQ178" s="238"/>
      <c r="ELR178" s="126"/>
      <c r="ELS178" s="84"/>
      <c r="ELT178" s="4"/>
      <c r="ELU178" s="4"/>
      <c r="ELV178" s="4"/>
      <c r="ELW178" s="4"/>
      <c r="ELX178" s="192"/>
      <c r="ELY178" s="70"/>
      <c r="ELZ178" s="87"/>
      <c r="EMA178" s="238"/>
      <c r="EMB178" s="126"/>
      <c r="EMC178" s="84"/>
      <c r="EMD178" s="4"/>
      <c r="EME178" s="4"/>
      <c r="EMF178" s="4"/>
      <c r="EMG178" s="4"/>
      <c r="EMH178" s="192"/>
      <c r="EMI178" s="70"/>
      <c r="EMJ178" s="87"/>
      <c r="EMK178" s="238"/>
      <c r="EML178" s="126"/>
      <c r="EMM178" s="84"/>
      <c r="EMN178" s="4"/>
      <c r="EMO178" s="4"/>
      <c r="EMP178" s="4"/>
      <c r="EMQ178" s="4"/>
      <c r="EMR178" s="192"/>
      <c r="EMS178" s="70"/>
      <c r="EMT178" s="87"/>
      <c r="EMU178" s="238"/>
      <c r="EMV178" s="126"/>
      <c r="EMW178" s="84"/>
      <c r="EMX178" s="4"/>
      <c r="EMY178" s="4"/>
      <c r="EMZ178" s="4"/>
      <c r="ENA178" s="4"/>
      <c r="ENB178" s="192"/>
      <c r="ENC178" s="70"/>
      <c r="END178" s="87"/>
      <c r="ENE178" s="238"/>
      <c r="ENF178" s="126"/>
      <c r="ENG178" s="84"/>
      <c r="ENH178" s="4"/>
      <c r="ENI178" s="4"/>
      <c r="ENJ178" s="4"/>
      <c r="ENK178" s="4"/>
      <c r="ENL178" s="192"/>
      <c r="ENM178" s="70"/>
      <c r="ENN178" s="87"/>
      <c r="ENO178" s="238"/>
      <c r="ENP178" s="126"/>
      <c r="ENQ178" s="84"/>
      <c r="ENR178" s="4"/>
      <c r="ENS178" s="4"/>
      <c r="ENT178" s="4"/>
      <c r="ENU178" s="4"/>
      <c r="ENV178" s="192"/>
      <c r="ENW178" s="70"/>
      <c r="ENX178" s="87"/>
      <c r="ENY178" s="238"/>
      <c r="ENZ178" s="126"/>
      <c r="EOA178" s="84"/>
      <c r="EOB178" s="4"/>
      <c r="EOC178" s="4"/>
      <c r="EOD178" s="4"/>
      <c r="EOE178" s="4"/>
      <c r="EOF178" s="192"/>
      <c r="EOG178" s="70"/>
      <c r="EOH178" s="87"/>
      <c r="EOI178" s="238"/>
      <c r="EOJ178" s="126"/>
      <c r="EOK178" s="84"/>
      <c r="EOL178" s="4"/>
      <c r="EOM178" s="4"/>
      <c r="EON178" s="4"/>
      <c r="EOO178" s="4"/>
      <c r="EOP178" s="192"/>
      <c r="EOQ178" s="70"/>
      <c r="EOR178" s="87"/>
      <c r="EOS178" s="238"/>
      <c r="EOT178" s="126"/>
      <c r="EOU178" s="84"/>
      <c r="EOV178" s="4"/>
      <c r="EOW178" s="4"/>
      <c r="EOX178" s="4"/>
      <c r="EOY178" s="4"/>
      <c r="EOZ178" s="192"/>
      <c r="EPA178" s="70"/>
      <c r="EPB178" s="87"/>
      <c r="EPC178" s="238"/>
      <c r="EPD178" s="126"/>
      <c r="EPE178" s="84"/>
      <c r="EPF178" s="4"/>
      <c r="EPG178" s="4"/>
      <c r="EPH178" s="4"/>
      <c r="EPI178" s="4"/>
      <c r="EPJ178" s="192"/>
      <c r="EPK178" s="70"/>
      <c r="EPL178" s="87"/>
      <c r="EPM178" s="238"/>
      <c r="EPN178" s="126"/>
      <c r="EPO178" s="84"/>
      <c r="EPP178" s="4"/>
      <c r="EPQ178" s="4"/>
      <c r="EPR178" s="4"/>
      <c r="EPS178" s="4"/>
      <c r="EPT178" s="192"/>
      <c r="EPU178" s="70"/>
      <c r="EPV178" s="87"/>
      <c r="EPW178" s="238"/>
      <c r="EPX178" s="126"/>
      <c r="EPY178" s="84"/>
      <c r="EPZ178" s="4"/>
      <c r="EQA178" s="4"/>
      <c r="EQB178" s="4"/>
      <c r="EQC178" s="4"/>
      <c r="EQD178" s="192"/>
      <c r="EQE178" s="70"/>
      <c r="EQF178" s="87"/>
      <c r="EQG178" s="238"/>
      <c r="EQH178" s="126"/>
      <c r="EQI178" s="84"/>
      <c r="EQJ178" s="4"/>
      <c r="EQK178" s="4"/>
      <c r="EQL178" s="4"/>
      <c r="EQM178" s="4"/>
      <c r="EQN178" s="192"/>
      <c r="EQO178" s="70"/>
      <c r="EQP178" s="87"/>
      <c r="EQQ178" s="238"/>
      <c r="EQR178" s="126"/>
      <c r="EQS178" s="84"/>
      <c r="EQT178" s="4"/>
      <c r="EQU178" s="4"/>
      <c r="EQV178" s="4"/>
      <c r="EQW178" s="4"/>
      <c r="EQX178" s="192"/>
      <c r="EQY178" s="70"/>
      <c r="EQZ178" s="87"/>
      <c r="ERA178" s="238"/>
      <c r="ERB178" s="126"/>
      <c r="ERC178" s="84"/>
      <c r="ERD178" s="4"/>
      <c r="ERE178" s="4"/>
      <c r="ERF178" s="4"/>
      <c r="ERG178" s="4"/>
      <c r="ERH178" s="192"/>
      <c r="ERI178" s="70"/>
      <c r="ERJ178" s="87"/>
      <c r="ERK178" s="238"/>
      <c r="ERL178" s="126"/>
      <c r="ERM178" s="84"/>
      <c r="ERN178" s="4"/>
      <c r="ERO178" s="4"/>
      <c r="ERP178" s="4"/>
      <c r="ERQ178" s="4"/>
      <c r="ERR178" s="192"/>
      <c r="ERS178" s="70"/>
      <c r="ERT178" s="87"/>
      <c r="ERU178" s="238"/>
      <c r="ERV178" s="126"/>
      <c r="ERW178" s="84"/>
      <c r="ERX178" s="4"/>
      <c r="ERY178" s="4"/>
      <c r="ERZ178" s="4"/>
      <c r="ESA178" s="4"/>
      <c r="ESB178" s="192"/>
      <c r="ESC178" s="70"/>
      <c r="ESD178" s="87"/>
      <c r="ESE178" s="238"/>
      <c r="ESF178" s="126"/>
      <c r="ESG178" s="84"/>
      <c r="ESH178" s="4"/>
      <c r="ESI178" s="4"/>
      <c r="ESJ178" s="4"/>
      <c r="ESK178" s="4"/>
      <c r="ESL178" s="192"/>
      <c r="ESM178" s="70"/>
      <c r="ESN178" s="87"/>
      <c r="ESO178" s="238"/>
      <c r="ESP178" s="126"/>
      <c r="ESQ178" s="84"/>
      <c r="ESR178" s="4"/>
      <c r="ESS178" s="4"/>
      <c r="EST178" s="4"/>
      <c r="ESU178" s="4"/>
      <c r="ESV178" s="192"/>
      <c r="ESW178" s="70"/>
      <c r="ESX178" s="87"/>
      <c r="ESY178" s="238"/>
      <c r="ESZ178" s="126"/>
      <c r="ETA178" s="84"/>
      <c r="ETB178" s="4"/>
      <c r="ETC178" s="4"/>
      <c r="ETD178" s="4"/>
      <c r="ETE178" s="4"/>
      <c r="ETF178" s="192"/>
      <c r="ETG178" s="70"/>
      <c r="ETH178" s="87"/>
      <c r="ETI178" s="238"/>
      <c r="ETJ178" s="126"/>
      <c r="ETK178" s="84"/>
      <c r="ETL178" s="4"/>
      <c r="ETM178" s="4"/>
      <c r="ETN178" s="4"/>
      <c r="ETO178" s="4"/>
      <c r="ETP178" s="192"/>
      <c r="ETQ178" s="70"/>
      <c r="ETR178" s="87"/>
      <c r="ETS178" s="238"/>
      <c r="ETT178" s="126"/>
      <c r="ETU178" s="84"/>
      <c r="ETV178" s="4"/>
      <c r="ETW178" s="4"/>
      <c r="ETX178" s="4"/>
      <c r="ETY178" s="4"/>
      <c r="ETZ178" s="192"/>
      <c r="EUA178" s="70"/>
      <c r="EUB178" s="87"/>
      <c r="EUC178" s="238"/>
      <c r="EUD178" s="126"/>
      <c r="EUE178" s="84"/>
      <c r="EUF178" s="4"/>
      <c r="EUG178" s="4"/>
      <c r="EUH178" s="4"/>
      <c r="EUI178" s="4"/>
      <c r="EUJ178" s="192"/>
      <c r="EUK178" s="70"/>
      <c r="EUL178" s="87"/>
      <c r="EUM178" s="238"/>
      <c r="EUN178" s="126"/>
      <c r="EUO178" s="84"/>
      <c r="EUP178" s="4"/>
      <c r="EUQ178" s="4"/>
      <c r="EUR178" s="4"/>
      <c r="EUS178" s="4"/>
      <c r="EUT178" s="192"/>
      <c r="EUU178" s="70"/>
      <c r="EUV178" s="87"/>
      <c r="EUW178" s="238"/>
      <c r="EUX178" s="126"/>
      <c r="EUY178" s="84"/>
      <c r="EUZ178" s="4"/>
      <c r="EVA178" s="4"/>
      <c r="EVB178" s="4"/>
      <c r="EVC178" s="4"/>
      <c r="EVD178" s="192"/>
      <c r="EVE178" s="70"/>
      <c r="EVF178" s="87"/>
      <c r="EVG178" s="238"/>
      <c r="EVH178" s="126"/>
      <c r="EVI178" s="84"/>
      <c r="EVJ178" s="4"/>
      <c r="EVK178" s="4"/>
      <c r="EVL178" s="4"/>
      <c r="EVM178" s="4"/>
      <c r="EVN178" s="192"/>
      <c r="EVO178" s="70"/>
      <c r="EVP178" s="87"/>
      <c r="EVQ178" s="238"/>
      <c r="EVR178" s="126"/>
      <c r="EVS178" s="84"/>
      <c r="EVT178" s="4"/>
      <c r="EVU178" s="4"/>
      <c r="EVV178" s="4"/>
      <c r="EVW178" s="4"/>
      <c r="EVX178" s="192"/>
      <c r="EVY178" s="70"/>
      <c r="EVZ178" s="87"/>
      <c r="EWA178" s="238"/>
      <c r="EWB178" s="126"/>
      <c r="EWC178" s="84"/>
      <c r="EWD178" s="4"/>
      <c r="EWE178" s="4"/>
      <c r="EWF178" s="4"/>
      <c r="EWG178" s="4"/>
      <c r="EWH178" s="192"/>
      <c r="EWI178" s="70"/>
      <c r="EWJ178" s="87"/>
      <c r="EWK178" s="238"/>
      <c r="EWL178" s="126"/>
      <c r="EWM178" s="84"/>
      <c r="EWN178" s="4"/>
      <c r="EWO178" s="4"/>
      <c r="EWP178" s="4"/>
      <c r="EWQ178" s="4"/>
      <c r="EWR178" s="192"/>
      <c r="EWS178" s="70"/>
      <c r="EWT178" s="87"/>
      <c r="EWU178" s="238"/>
      <c r="EWV178" s="126"/>
      <c r="EWW178" s="84"/>
      <c r="EWX178" s="4"/>
      <c r="EWY178" s="4"/>
      <c r="EWZ178" s="4"/>
      <c r="EXA178" s="4"/>
      <c r="EXB178" s="192"/>
      <c r="EXC178" s="70"/>
      <c r="EXD178" s="87"/>
      <c r="EXE178" s="238"/>
      <c r="EXF178" s="126"/>
      <c r="EXG178" s="84"/>
      <c r="EXH178" s="4"/>
      <c r="EXI178" s="4"/>
      <c r="EXJ178" s="4"/>
      <c r="EXK178" s="4"/>
      <c r="EXL178" s="192"/>
      <c r="EXM178" s="70"/>
      <c r="EXN178" s="87"/>
      <c r="EXO178" s="238"/>
      <c r="EXP178" s="126"/>
      <c r="EXQ178" s="84"/>
      <c r="EXR178" s="4"/>
      <c r="EXS178" s="4"/>
      <c r="EXT178" s="4"/>
      <c r="EXU178" s="4"/>
      <c r="EXV178" s="192"/>
      <c r="EXW178" s="70"/>
      <c r="EXX178" s="87"/>
      <c r="EXY178" s="238"/>
      <c r="EXZ178" s="126"/>
      <c r="EYA178" s="84"/>
      <c r="EYB178" s="4"/>
      <c r="EYC178" s="4"/>
      <c r="EYD178" s="4"/>
      <c r="EYE178" s="4"/>
      <c r="EYF178" s="192"/>
      <c r="EYG178" s="70"/>
      <c r="EYH178" s="87"/>
      <c r="EYI178" s="238"/>
      <c r="EYJ178" s="126"/>
      <c r="EYK178" s="84"/>
      <c r="EYL178" s="4"/>
      <c r="EYM178" s="4"/>
      <c r="EYN178" s="4"/>
      <c r="EYO178" s="4"/>
      <c r="EYP178" s="192"/>
      <c r="EYQ178" s="70"/>
      <c r="EYR178" s="87"/>
      <c r="EYS178" s="238"/>
      <c r="EYT178" s="126"/>
      <c r="EYU178" s="84"/>
      <c r="EYV178" s="4"/>
      <c r="EYW178" s="4"/>
      <c r="EYX178" s="4"/>
      <c r="EYY178" s="4"/>
      <c r="EYZ178" s="192"/>
      <c r="EZA178" s="70"/>
      <c r="EZB178" s="87"/>
      <c r="EZC178" s="238"/>
      <c r="EZD178" s="126"/>
      <c r="EZE178" s="84"/>
      <c r="EZF178" s="4"/>
      <c r="EZG178" s="4"/>
      <c r="EZH178" s="4"/>
      <c r="EZI178" s="4"/>
      <c r="EZJ178" s="192"/>
      <c r="EZK178" s="70"/>
      <c r="EZL178" s="87"/>
      <c r="EZM178" s="238"/>
      <c r="EZN178" s="126"/>
      <c r="EZO178" s="84"/>
      <c r="EZP178" s="4"/>
      <c r="EZQ178" s="4"/>
      <c r="EZR178" s="4"/>
      <c r="EZS178" s="4"/>
      <c r="EZT178" s="192"/>
      <c r="EZU178" s="70"/>
      <c r="EZV178" s="87"/>
      <c r="EZW178" s="238"/>
      <c r="EZX178" s="126"/>
      <c r="EZY178" s="84"/>
      <c r="EZZ178" s="4"/>
      <c r="FAA178" s="4"/>
      <c r="FAB178" s="4"/>
      <c r="FAC178" s="4"/>
      <c r="FAD178" s="192"/>
      <c r="FAE178" s="70"/>
      <c r="FAF178" s="87"/>
      <c r="FAG178" s="238"/>
      <c r="FAH178" s="126"/>
      <c r="FAI178" s="84"/>
      <c r="FAJ178" s="4"/>
      <c r="FAK178" s="4"/>
      <c r="FAL178" s="4"/>
      <c r="FAM178" s="4"/>
      <c r="FAN178" s="192"/>
      <c r="FAO178" s="70"/>
      <c r="FAP178" s="87"/>
      <c r="FAQ178" s="238"/>
      <c r="FAR178" s="126"/>
      <c r="FAS178" s="84"/>
      <c r="FAT178" s="4"/>
      <c r="FAU178" s="4"/>
      <c r="FAV178" s="4"/>
      <c r="FAW178" s="4"/>
      <c r="FAX178" s="192"/>
      <c r="FAY178" s="70"/>
      <c r="FAZ178" s="87"/>
      <c r="FBA178" s="238"/>
      <c r="FBB178" s="126"/>
      <c r="FBC178" s="84"/>
      <c r="FBD178" s="4"/>
      <c r="FBE178" s="4"/>
      <c r="FBF178" s="4"/>
      <c r="FBG178" s="4"/>
      <c r="FBH178" s="192"/>
      <c r="FBI178" s="70"/>
      <c r="FBJ178" s="87"/>
      <c r="FBK178" s="238"/>
      <c r="FBL178" s="126"/>
      <c r="FBM178" s="84"/>
      <c r="FBN178" s="4"/>
      <c r="FBO178" s="4"/>
      <c r="FBP178" s="4"/>
      <c r="FBQ178" s="4"/>
      <c r="FBR178" s="192"/>
      <c r="FBS178" s="70"/>
      <c r="FBT178" s="87"/>
      <c r="FBU178" s="238"/>
      <c r="FBV178" s="126"/>
      <c r="FBW178" s="84"/>
      <c r="FBX178" s="4"/>
      <c r="FBY178" s="4"/>
      <c r="FBZ178" s="4"/>
      <c r="FCA178" s="4"/>
      <c r="FCB178" s="192"/>
      <c r="FCC178" s="70"/>
      <c r="FCD178" s="87"/>
      <c r="FCE178" s="238"/>
      <c r="FCF178" s="126"/>
      <c r="FCG178" s="84"/>
      <c r="FCH178" s="4"/>
      <c r="FCI178" s="4"/>
      <c r="FCJ178" s="4"/>
      <c r="FCK178" s="4"/>
      <c r="FCL178" s="192"/>
      <c r="FCM178" s="70"/>
      <c r="FCN178" s="87"/>
      <c r="FCO178" s="238"/>
      <c r="FCP178" s="126"/>
      <c r="FCQ178" s="84"/>
      <c r="FCR178" s="4"/>
      <c r="FCS178" s="4"/>
      <c r="FCT178" s="4"/>
      <c r="FCU178" s="4"/>
      <c r="FCV178" s="192"/>
      <c r="FCW178" s="70"/>
      <c r="FCX178" s="87"/>
      <c r="FCY178" s="238"/>
      <c r="FCZ178" s="126"/>
      <c r="FDA178" s="84"/>
      <c r="FDB178" s="4"/>
      <c r="FDC178" s="4"/>
      <c r="FDD178" s="4"/>
      <c r="FDE178" s="4"/>
      <c r="FDF178" s="192"/>
      <c r="FDG178" s="70"/>
      <c r="FDH178" s="87"/>
      <c r="FDI178" s="238"/>
      <c r="FDJ178" s="126"/>
      <c r="FDK178" s="84"/>
      <c r="FDL178" s="4"/>
      <c r="FDM178" s="4"/>
      <c r="FDN178" s="4"/>
      <c r="FDO178" s="4"/>
      <c r="FDP178" s="192"/>
      <c r="FDQ178" s="70"/>
      <c r="FDR178" s="87"/>
      <c r="FDS178" s="238"/>
      <c r="FDT178" s="126"/>
      <c r="FDU178" s="84"/>
      <c r="FDV178" s="4"/>
      <c r="FDW178" s="4"/>
      <c r="FDX178" s="4"/>
      <c r="FDY178" s="4"/>
      <c r="FDZ178" s="192"/>
      <c r="FEA178" s="70"/>
      <c r="FEB178" s="87"/>
      <c r="FEC178" s="238"/>
      <c r="FED178" s="126"/>
      <c r="FEE178" s="84"/>
      <c r="FEF178" s="4"/>
      <c r="FEG178" s="4"/>
      <c r="FEH178" s="4"/>
      <c r="FEI178" s="4"/>
      <c r="FEJ178" s="192"/>
      <c r="FEK178" s="70"/>
      <c r="FEL178" s="87"/>
      <c r="FEM178" s="238"/>
      <c r="FEN178" s="126"/>
      <c r="FEO178" s="84"/>
      <c r="FEP178" s="4"/>
      <c r="FEQ178" s="4"/>
      <c r="FER178" s="4"/>
      <c r="FES178" s="4"/>
      <c r="FET178" s="192"/>
      <c r="FEU178" s="70"/>
      <c r="FEV178" s="87"/>
      <c r="FEW178" s="238"/>
      <c r="FEX178" s="126"/>
      <c r="FEY178" s="84"/>
      <c r="FEZ178" s="4"/>
      <c r="FFA178" s="4"/>
      <c r="FFB178" s="4"/>
      <c r="FFC178" s="4"/>
      <c r="FFD178" s="192"/>
      <c r="FFE178" s="70"/>
      <c r="FFF178" s="87"/>
      <c r="FFG178" s="238"/>
      <c r="FFH178" s="126"/>
      <c r="FFI178" s="84"/>
      <c r="FFJ178" s="4"/>
      <c r="FFK178" s="4"/>
      <c r="FFL178" s="4"/>
      <c r="FFM178" s="4"/>
      <c r="FFN178" s="192"/>
      <c r="FFO178" s="70"/>
      <c r="FFP178" s="87"/>
      <c r="FFQ178" s="238"/>
      <c r="FFR178" s="126"/>
      <c r="FFS178" s="84"/>
      <c r="FFT178" s="4"/>
      <c r="FFU178" s="4"/>
      <c r="FFV178" s="4"/>
      <c r="FFW178" s="4"/>
      <c r="FFX178" s="192"/>
      <c r="FFY178" s="70"/>
      <c r="FFZ178" s="87"/>
      <c r="FGA178" s="238"/>
      <c r="FGB178" s="126"/>
      <c r="FGC178" s="84"/>
      <c r="FGD178" s="4"/>
      <c r="FGE178" s="4"/>
      <c r="FGF178" s="4"/>
      <c r="FGG178" s="4"/>
      <c r="FGH178" s="192"/>
      <c r="FGI178" s="70"/>
      <c r="FGJ178" s="87"/>
      <c r="FGK178" s="238"/>
      <c r="FGL178" s="126"/>
      <c r="FGM178" s="84"/>
      <c r="FGN178" s="4"/>
      <c r="FGO178" s="4"/>
      <c r="FGP178" s="4"/>
      <c r="FGQ178" s="4"/>
      <c r="FGR178" s="192"/>
      <c r="FGS178" s="70"/>
      <c r="FGT178" s="87"/>
      <c r="FGU178" s="238"/>
      <c r="FGV178" s="126"/>
      <c r="FGW178" s="84"/>
      <c r="FGX178" s="4"/>
      <c r="FGY178" s="4"/>
      <c r="FGZ178" s="4"/>
      <c r="FHA178" s="4"/>
      <c r="FHB178" s="192"/>
      <c r="FHC178" s="70"/>
      <c r="FHD178" s="87"/>
      <c r="FHE178" s="238"/>
      <c r="FHF178" s="126"/>
      <c r="FHG178" s="84"/>
      <c r="FHH178" s="4"/>
      <c r="FHI178" s="4"/>
      <c r="FHJ178" s="4"/>
      <c r="FHK178" s="4"/>
      <c r="FHL178" s="192"/>
      <c r="FHM178" s="70"/>
      <c r="FHN178" s="87"/>
      <c r="FHO178" s="238"/>
      <c r="FHP178" s="126"/>
      <c r="FHQ178" s="84"/>
      <c r="FHR178" s="4"/>
      <c r="FHS178" s="4"/>
      <c r="FHT178" s="4"/>
      <c r="FHU178" s="4"/>
      <c r="FHV178" s="192"/>
      <c r="FHW178" s="70"/>
      <c r="FHX178" s="87"/>
      <c r="FHY178" s="238"/>
      <c r="FHZ178" s="126"/>
      <c r="FIA178" s="84"/>
      <c r="FIB178" s="4"/>
      <c r="FIC178" s="4"/>
      <c r="FID178" s="4"/>
      <c r="FIE178" s="4"/>
      <c r="FIF178" s="192"/>
      <c r="FIG178" s="70"/>
      <c r="FIH178" s="87"/>
      <c r="FII178" s="238"/>
      <c r="FIJ178" s="126"/>
      <c r="FIK178" s="84"/>
      <c r="FIL178" s="4"/>
      <c r="FIM178" s="4"/>
      <c r="FIN178" s="4"/>
      <c r="FIO178" s="4"/>
      <c r="FIP178" s="192"/>
      <c r="FIQ178" s="70"/>
      <c r="FIR178" s="87"/>
      <c r="FIS178" s="238"/>
      <c r="FIT178" s="126"/>
      <c r="FIU178" s="84"/>
      <c r="FIV178" s="4"/>
      <c r="FIW178" s="4"/>
      <c r="FIX178" s="4"/>
      <c r="FIY178" s="4"/>
      <c r="FIZ178" s="192"/>
      <c r="FJA178" s="70"/>
      <c r="FJB178" s="87"/>
      <c r="FJC178" s="238"/>
      <c r="FJD178" s="126"/>
      <c r="FJE178" s="84"/>
      <c r="FJF178" s="4"/>
      <c r="FJG178" s="4"/>
      <c r="FJH178" s="4"/>
      <c r="FJI178" s="4"/>
      <c r="FJJ178" s="192"/>
      <c r="FJK178" s="70"/>
      <c r="FJL178" s="87"/>
      <c r="FJM178" s="238"/>
      <c r="FJN178" s="126"/>
      <c r="FJO178" s="84"/>
      <c r="FJP178" s="4"/>
      <c r="FJQ178" s="4"/>
      <c r="FJR178" s="4"/>
      <c r="FJS178" s="4"/>
      <c r="FJT178" s="192"/>
      <c r="FJU178" s="70"/>
      <c r="FJV178" s="87"/>
      <c r="FJW178" s="238"/>
      <c r="FJX178" s="126"/>
      <c r="FJY178" s="84"/>
      <c r="FJZ178" s="4"/>
      <c r="FKA178" s="4"/>
      <c r="FKB178" s="4"/>
      <c r="FKC178" s="4"/>
      <c r="FKD178" s="192"/>
      <c r="FKE178" s="70"/>
      <c r="FKF178" s="87"/>
      <c r="FKG178" s="238"/>
      <c r="FKH178" s="126"/>
      <c r="FKI178" s="84"/>
      <c r="FKJ178" s="4"/>
      <c r="FKK178" s="4"/>
      <c r="FKL178" s="4"/>
      <c r="FKM178" s="4"/>
      <c r="FKN178" s="192"/>
      <c r="FKO178" s="70"/>
      <c r="FKP178" s="87"/>
      <c r="FKQ178" s="238"/>
      <c r="FKR178" s="126"/>
      <c r="FKS178" s="84"/>
      <c r="FKT178" s="4"/>
      <c r="FKU178" s="4"/>
      <c r="FKV178" s="4"/>
      <c r="FKW178" s="4"/>
      <c r="FKX178" s="192"/>
      <c r="FKY178" s="70"/>
      <c r="FKZ178" s="87"/>
      <c r="FLA178" s="238"/>
      <c r="FLB178" s="126"/>
      <c r="FLC178" s="84"/>
      <c r="FLD178" s="4"/>
      <c r="FLE178" s="4"/>
      <c r="FLF178" s="4"/>
      <c r="FLG178" s="4"/>
      <c r="FLH178" s="192"/>
      <c r="FLI178" s="70"/>
      <c r="FLJ178" s="87"/>
      <c r="FLK178" s="238"/>
      <c r="FLL178" s="126"/>
      <c r="FLM178" s="84"/>
      <c r="FLN178" s="4"/>
      <c r="FLO178" s="4"/>
      <c r="FLP178" s="4"/>
      <c r="FLQ178" s="4"/>
      <c r="FLR178" s="192"/>
      <c r="FLS178" s="70"/>
      <c r="FLT178" s="87"/>
      <c r="FLU178" s="238"/>
      <c r="FLV178" s="126"/>
      <c r="FLW178" s="84"/>
      <c r="FLX178" s="4"/>
      <c r="FLY178" s="4"/>
      <c r="FLZ178" s="4"/>
      <c r="FMA178" s="4"/>
      <c r="FMB178" s="192"/>
      <c r="FMC178" s="70"/>
      <c r="FMD178" s="87"/>
      <c r="FME178" s="238"/>
      <c r="FMF178" s="126"/>
      <c r="FMG178" s="84"/>
      <c r="FMH178" s="4"/>
      <c r="FMI178" s="4"/>
      <c r="FMJ178" s="4"/>
      <c r="FMK178" s="4"/>
      <c r="FML178" s="192"/>
      <c r="FMM178" s="70"/>
      <c r="FMN178" s="87"/>
      <c r="FMO178" s="238"/>
      <c r="FMP178" s="126"/>
      <c r="FMQ178" s="84"/>
      <c r="FMR178" s="4"/>
      <c r="FMS178" s="4"/>
      <c r="FMT178" s="4"/>
      <c r="FMU178" s="4"/>
      <c r="FMV178" s="192"/>
      <c r="FMW178" s="70"/>
      <c r="FMX178" s="87"/>
      <c r="FMY178" s="238"/>
      <c r="FMZ178" s="126"/>
      <c r="FNA178" s="84"/>
      <c r="FNB178" s="4"/>
      <c r="FNC178" s="4"/>
      <c r="FND178" s="4"/>
      <c r="FNE178" s="4"/>
      <c r="FNF178" s="192"/>
      <c r="FNG178" s="70"/>
      <c r="FNH178" s="87"/>
      <c r="FNI178" s="238"/>
      <c r="FNJ178" s="126"/>
      <c r="FNK178" s="84"/>
      <c r="FNL178" s="4"/>
      <c r="FNM178" s="4"/>
      <c r="FNN178" s="4"/>
      <c r="FNO178" s="4"/>
      <c r="FNP178" s="192"/>
      <c r="FNQ178" s="70"/>
      <c r="FNR178" s="87"/>
      <c r="FNS178" s="238"/>
      <c r="FNT178" s="126"/>
      <c r="FNU178" s="84"/>
      <c r="FNV178" s="4"/>
      <c r="FNW178" s="4"/>
      <c r="FNX178" s="4"/>
      <c r="FNY178" s="4"/>
      <c r="FNZ178" s="192"/>
      <c r="FOA178" s="70"/>
      <c r="FOB178" s="87"/>
      <c r="FOC178" s="238"/>
      <c r="FOD178" s="126"/>
      <c r="FOE178" s="84"/>
      <c r="FOF178" s="4"/>
      <c r="FOG178" s="4"/>
      <c r="FOH178" s="4"/>
      <c r="FOI178" s="4"/>
      <c r="FOJ178" s="192"/>
      <c r="FOK178" s="70"/>
      <c r="FOL178" s="87"/>
      <c r="FOM178" s="238"/>
      <c r="FON178" s="126"/>
      <c r="FOO178" s="84"/>
      <c r="FOP178" s="4"/>
      <c r="FOQ178" s="4"/>
      <c r="FOR178" s="4"/>
      <c r="FOS178" s="4"/>
      <c r="FOT178" s="192"/>
      <c r="FOU178" s="70"/>
      <c r="FOV178" s="87"/>
      <c r="FOW178" s="238"/>
      <c r="FOX178" s="126"/>
      <c r="FOY178" s="84"/>
      <c r="FOZ178" s="4"/>
      <c r="FPA178" s="4"/>
      <c r="FPB178" s="4"/>
      <c r="FPC178" s="4"/>
      <c r="FPD178" s="192"/>
      <c r="FPE178" s="70"/>
      <c r="FPF178" s="87"/>
      <c r="FPG178" s="238"/>
      <c r="FPH178" s="126"/>
      <c r="FPI178" s="84"/>
      <c r="FPJ178" s="4"/>
      <c r="FPK178" s="4"/>
      <c r="FPL178" s="4"/>
      <c r="FPM178" s="4"/>
      <c r="FPN178" s="192"/>
      <c r="FPO178" s="70"/>
      <c r="FPP178" s="87"/>
      <c r="FPQ178" s="238"/>
      <c r="FPR178" s="126"/>
      <c r="FPS178" s="84"/>
      <c r="FPT178" s="4"/>
      <c r="FPU178" s="4"/>
      <c r="FPV178" s="4"/>
      <c r="FPW178" s="4"/>
      <c r="FPX178" s="192"/>
      <c r="FPY178" s="70"/>
      <c r="FPZ178" s="87"/>
      <c r="FQA178" s="238"/>
      <c r="FQB178" s="126"/>
      <c r="FQC178" s="84"/>
      <c r="FQD178" s="4"/>
      <c r="FQE178" s="4"/>
      <c r="FQF178" s="4"/>
      <c r="FQG178" s="4"/>
      <c r="FQH178" s="192"/>
      <c r="FQI178" s="70"/>
      <c r="FQJ178" s="87"/>
      <c r="FQK178" s="238"/>
      <c r="FQL178" s="126"/>
      <c r="FQM178" s="84"/>
      <c r="FQN178" s="4"/>
      <c r="FQO178" s="4"/>
      <c r="FQP178" s="4"/>
      <c r="FQQ178" s="4"/>
      <c r="FQR178" s="192"/>
      <c r="FQS178" s="70"/>
      <c r="FQT178" s="87"/>
      <c r="FQU178" s="238"/>
      <c r="FQV178" s="126"/>
      <c r="FQW178" s="84"/>
      <c r="FQX178" s="4"/>
      <c r="FQY178" s="4"/>
      <c r="FQZ178" s="4"/>
      <c r="FRA178" s="4"/>
      <c r="FRB178" s="192"/>
      <c r="FRC178" s="70"/>
      <c r="FRD178" s="87"/>
      <c r="FRE178" s="238"/>
      <c r="FRF178" s="126"/>
      <c r="FRG178" s="84"/>
      <c r="FRH178" s="4"/>
      <c r="FRI178" s="4"/>
      <c r="FRJ178" s="4"/>
      <c r="FRK178" s="4"/>
      <c r="FRL178" s="192"/>
      <c r="FRM178" s="70"/>
      <c r="FRN178" s="87"/>
      <c r="FRO178" s="238"/>
      <c r="FRP178" s="126"/>
      <c r="FRQ178" s="84"/>
      <c r="FRR178" s="4"/>
      <c r="FRS178" s="4"/>
      <c r="FRT178" s="4"/>
      <c r="FRU178" s="4"/>
      <c r="FRV178" s="192"/>
      <c r="FRW178" s="70"/>
      <c r="FRX178" s="87"/>
      <c r="FRY178" s="238"/>
      <c r="FRZ178" s="126"/>
      <c r="FSA178" s="84"/>
      <c r="FSB178" s="4"/>
      <c r="FSC178" s="4"/>
      <c r="FSD178" s="4"/>
      <c r="FSE178" s="4"/>
      <c r="FSF178" s="192"/>
      <c r="FSG178" s="70"/>
      <c r="FSH178" s="87"/>
      <c r="FSI178" s="238"/>
      <c r="FSJ178" s="126"/>
      <c r="FSK178" s="84"/>
      <c r="FSL178" s="4"/>
      <c r="FSM178" s="4"/>
      <c r="FSN178" s="4"/>
      <c r="FSO178" s="4"/>
      <c r="FSP178" s="192"/>
      <c r="FSQ178" s="70"/>
      <c r="FSR178" s="87"/>
      <c r="FSS178" s="238"/>
      <c r="FST178" s="126"/>
      <c r="FSU178" s="84"/>
      <c r="FSV178" s="4"/>
      <c r="FSW178" s="4"/>
      <c r="FSX178" s="4"/>
      <c r="FSY178" s="4"/>
      <c r="FSZ178" s="192"/>
      <c r="FTA178" s="70"/>
      <c r="FTB178" s="87"/>
      <c r="FTC178" s="238"/>
      <c r="FTD178" s="126"/>
      <c r="FTE178" s="84"/>
      <c r="FTF178" s="4"/>
      <c r="FTG178" s="4"/>
      <c r="FTH178" s="4"/>
      <c r="FTI178" s="4"/>
      <c r="FTJ178" s="192"/>
      <c r="FTK178" s="70"/>
      <c r="FTL178" s="87"/>
      <c r="FTM178" s="238"/>
      <c r="FTN178" s="126"/>
      <c r="FTO178" s="84"/>
      <c r="FTP178" s="4"/>
      <c r="FTQ178" s="4"/>
      <c r="FTR178" s="4"/>
      <c r="FTS178" s="4"/>
      <c r="FTT178" s="192"/>
      <c r="FTU178" s="70"/>
      <c r="FTV178" s="87"/>
      <c r="FTW178" s="238"/>
      <c r="FTX178" s="126"/>
      <c r="FTY178" s="84"/>
      <c r="FTZ178" s="4"/>
      <c r="FUA178" s="4"/>
      <c r="FUB178" s="4"/>
      <c r="FUC178" s="4"/>
      <c r="FUD178" s="192"/>
      <c r="FUE178" s="70"/>
      <c r="FUF178" s="87"/>
      <c r="FUG178" s="238"/>
      <c r="FUH178" s="126"/>
      <c r="FUI178" s="84"/>
      <c r="FUJ178" s="4"/>
      <c r="FUK178" s="4"/>
      <c r="FUL178" s="4"/>
      <c r="FUM178" s="4"/>
      <c r="FUN178" s="192"/>
      <c r="FUO178" s="70"/>
      <c r="FUP178" s="87"/>
      <c r="FUQ178" s="238"/>
      <c r="FUR178" s="126"/>
      <c r="FUS178" s="84"/>
      <c r="FUT178" s="4"/>
      <c r="FUU178" s="4"/>
      <c r="FUV178" s="4"/>
      <c r="FUW178" s="4"/>
      <c r="FUX178" s="192"/>
      <c r="FUY178" s="70"/>
      <c r="FUZ178" s="87"/>
      <c r="FVA178" s="238"/>
      <c r="FVB178" s="126"/>
      <c r="FVC178" s="84"/>
      <c r="FVD178" s="4"/>
      <c r="FVE178" s="4"/>
      <c r="FVF178" s="4"/>
      <c r="FVG178" s="4"/>
      <c r="FVH178" s="192"/>
      <c r="FVI178" s="70"/>
      <c r="FVJ178" s="87"/>
      <c r="FVK178" s="238"/>
      <c r="FVL178" s="126"/>
      <c r="FVM178" s="84"/>
      <c r="FVN178" s="4"/>
      <c r="FVO178" s="4"/>
      <c r="FVP178" s="4"/>
      <c r="FVQ178" s="4"/>
      <c r="FVR178" s="192"/>
      <c r="FVS178" s="70"/>
      <c r="FVT178" s="87"/>
      <c r="FVU178" s="238"/>
      <c r="FVV178" s="126"/>
      <c r="FVW178" s="84"/>
      <c r="FVX178" s="4"/>
      <c r="FVY178" s="4"/>
      <c r="FVZ178" s="4"/>
      <c r="FWA178" s="4"/>
      <c r="FWB178" s="192"/>
      <c r="FWC178" s="70"/>
      <c r="FWD178" s="87"/>
      <c r="FWE178" s="238"/>
      <c r="FWF178" s="126"/>
      <c r="FWG178" s="84"/>
      <c r="FWH178" s="4"/>
      <c r="FWI178" s="4"/>
      <c r="FWJ178" s="4"/>
      <c r="FWK178" s="4"/>
      <c r="FWL178" s="192"/>
      <c r="FWM178" s="70"/>
      <c r="FWN178" s="87"/>
      <c r="FWO178" s="238"/>
      <c r="FWP178" s="126"/>
      <c r="FWQ178" s="84"/>
      <c r="FWR178" s="4"/>
      <c r="FWS178" s="4"/>
      <c r="FWT178" s="4"/>
      <c r="FWU178" s="4"/>
      <c r="FWV178" s="192"/>
      <c r="FWW178" s="70"/>
      <c r="FWX178" s="87"/>
      <c r="FWY178" s="238"/>
      <c r="FWZ178" s="126"/>
      <c r="FXA178" s="84"/>
      <c r="FXB178" s="4"/>
      <c r="FXC178" s="4"/>
      <c r="FXD178" s="4"/>
      <c r="FXE178" s="4"/>
      <c r="FXF178" s="192"/>
      <c r="FXG178" s="70"/>
      <c r="FXH178" s="87"/>
      <c r="FXI178" s="238"/>
      <c r="FXJ178" s="126"/>
      <c r="FXK178" s="84"/>
      <c r="FXL178" s="4"/>
      <c r="FXM178" s="4"/>
      <c r="FXN178" s="4"/>
      <c r="FXO178" s="4"/>
      <c r="FXP178" s="192"/>
      <c r="FXQ178" s="70"/>
      <c r="FXR178" s="87"/>
      <c r="FXS178" s="238"/>
      <c r="FXT178" s="126"/>
      <c r="FXU178" s="84"/>
      <c r="FXV178" s="4"/>
      <c r="FXW178" s="4"/>
      <c r="FXX178" s="4"/>
      <c r="FXY178" s="4"/>
      <c r="FXZ178" s="192"/>
      <c r="FYA178" s="70"/>
      <c r="FYB178" s="87"/>
      <c r="FYC178" s="238"/>
      <c r="FYD178" s="126"/>
      <c r="FYE178" s="84"/>
      <c r="FYF178" s="4"/>
      <c r="FYG178" s="4"/>
      <c r="FYH178" s="4"/>
      <c r="FYI178" s="4"/>
      <c r="FYJ178" s="192"/>
      <c r="FYK178" s="70"/>
      <c r="FYL178" s="87"/>
      <c r="FYM178" s="238"/>
      <c r="FYN178" s="126"/>
      <c r="FYO178" s="84"/>
      <c r="FYP178" s="4"/>
      <c r="FYQ178" s="4"/>
      <c r="FYR178" s="4"/>
      <c r="FYS178" s="4"/>
      <c r="FYT178" s="192"/>
      <c r="FYU178" s="70"/>
      <c r="FYV178" s="87"/>
      <c r="FYW178" s="238"/>
      <c r="FYX178" s="126"/>
      <c r="FYY178" s="84"/>
      <c r="FYZ178" s="4"/>
      <c r="FZA178" s="4"/>
      <c r="FZB178" s="4"/>
      <c r="FZC178" s="4"/>
      <c r="FZD178" s="192"/>
      <c r="FZE178" s="70"/>
      <c r="FZF178" s="87"/>
      <c r="FZG178" s="238"/>
      <c r="FZH178" s="126"/>
      <c r="FZI178" s="84"/>
      <c r="FZJ178" s="4"/>
      <c r="FZK178" s="4"/>
      <c r="FZL178" s="4"/>
      <c r="FZM178" s="4"/>
      <c r="FZN178" s="192"/>
      <c r="FZO178" s="70"/>
      <c r="FZP178" s="87"/>
      <c r="FZQ178" s="238"/>
      <c r="FZR178" s="126"/>
      <c r="FZS178" s="84"/>
      <c r="FZT178" s="4"/>
      <c r="FZU178" s="4"/>
      <c r="FZV178" s="4"/>
      <c r="FZW178" s="4"/>
      <c r="FZX178" s="192"/>
      <c r="FZY178" s="70"/>
      <c r="FZZ178" s="87"/>
      <c r="GAA178" s="238"/>
      <c r="GAB178" s="126"/>
      <c r="GAC178" s="84"/>
      <c r="GAD178" s="4"/>
      <c r="GAE178" s="4"/>
      <c r="GAF178" s="4"/>
      <c r="GAG178" s="4"/>
      <c r="GAH178" s="192"/>
      <c r="GAI178" s="70"/>
      <c r="GAJ178" s="87"/>
      <c r="GAK178" s="238"/>
      <c r="GAL178" s="126"/>
      <c r="GAM178" s="84"/>
      <c r="GAN178" s="4"/>
      <c r="GAO178" s="4"/>
      <c r="GAP178" s="4"/>
      <c r="GAQ178" s="4"/>
      <c r="GAR178" s="192"/>
      <c r="GAS178" s="70"/>
      <c r="GAT178" s="87"/>
      <c r="GAU178" s="238"/>
      <c r="GAV178" s="126"/>
      <c r="GAW178" s="84"/>
      <c r="GAX178" s="4"/>
      <c r="GAY178" s="4"/>
      <c r="GAZ178" s="4"/>
      <c r="GBA178" s="4"/>
      <c r="GBB178" s="192"/>
      <c r="GBC178" s="70"/>
      <c r="GBD178" s="87"/>
      <c r="GBE178" s="238"/>
      <c r="GBF178" s="126"/>
      <c r="GBG178" s="84"/>
      <c r="GBH178" s="4"/>
      <c r="GBI178" s="4"/>
      <c r="GBJ178" s="4"/>
      <c r="GBK178" s="4"/>
      <c r="GBL178" s="192"/>
      <c r="GBM178" s="70"/>
      <c r="GBN178" s="87"/>
      <c r="GBO178" s="238"/>
      <c r="GBP178" s="126"/>
      <c r="GBQ178" s="84"/>
      <c r="GBR178" s="4"/>
      <c r="GBS178" s="4"/>
      <c r="GBT178" s="4"/>
      <c r="GBU178" s="4"/>
      <c r="GBV178" s="192"/>
      <c r="GBW178" s="70"/>
      <c r="GBX178" s="87"/>
      <c r="GBY178" s="238"/>
      <c r="GBZ178" s="126"/>
      <c r="GCA178" s="84"/>
      <c r="GCB178" s="4"/>
      <c r="GCC178" s="4"/>
      <c r="GCD178" s="4"/>
      <c r="GCE178" s="4"/>
      <c r="GCF178" s="192"/>
      <c r="GCG178" s="70"/>
      <c r="GCH178" s="87"/>
      <c r="GCI178" s="238"/>
      <c r="GCJ178" s="126"/>
      <c r="GCK178" s="84"/>
      <c r="GCL178" s="4"/>
      <c r="GCM178" s="4"/>
      <c r="GCN178" s="4"/>
      <c r="GCO178" s="4"/>
      <c r="GCP178" s="192"/>
      <c r="GCQ178" s="70"/>
      <c r="GCR178" s="87"/>
      <c r="GCS178" s="238"/>
      <c r="GCT178" s="126"/>
      <c r="GCU178" s="84"/>
      <c r="GCV178" s="4"/>
      <c r="GCW178" s="4"/>
      <c r="GCX178" s="4"/>
      <c r="GCY178" s="4"/>
      <c r="GCZ178" s="192"/>
      <c r="GDA178" s="70"/>
      <c r="GDB178" s="87"/>
      <c r="GDC178" s="238"/>
      <c r="GDD178" s="126"/>
      <c r="GDE178" s="84"/>
      <c r="GDF178" s="4"/>
      <c r="GDG178" s="4"/>
      <c r="GDH178" s="4"/>
      <c r="GDI178" s="4"/>
      <c r="GDJ178" s="192"/>
      <c r="GDK178" s="70"/>
      <c r="GDL178" s="87"/>
      <c r="GDM178" s="238"/>
      <c r="GDN178" s="126"/>
      <c r="GDO178" s="84"/>
      <c r="GDP178" s="4"/>
      <c r="GDQ178" s="4"/>
      <c r="GDR178" s="4"/>
      <c r="GDS178" s="4"/>
      <c r="GDT178" s="192"/>
      <c r="GDU178" s="70"/>
      <c r="GDV178" s="87"/>
      <c r="GDW178" s="238"/>
      <c r="GDX178" s="126"/>
      <c r="GDY178" s="84"/>
      <c r="GDZ178" s="4"/>
      <c r="GEA178" s="4"/>
      <c r="GEB178" s="4"/>
      <c r="GEC178" s="4"/>
      <c r="GED178" s="192"/>
      <c r="GEE178" s="70"/>
      <c r="GEF178" s="87"/>
      <c r="GEG178" s="238"/>
      <c r="GEH178" s="126"/>
      <c r="GEI178" s="84"/>
      <c r="GEJ178" s="4"/>
      <c r="GEK178" s="4"/>
      <c r="GEL178" s="4"/>
      <c r="GEM178" s="4"/>
      <c r="GEN178" s="192"/>
      <c r="GEO178" s="70"/>
      <c r="GEP178" s="87"/>
      <c r="GEQ178" s="238"/>
      <c r="GER178" s="126"/>
      <c r="GES178" s="84"/>
      <c r="GET178" s="4"/>
      <c r="GEU178" s="4"/>
      <c r="GEV178" s="4"/>
      <c r="GEW178" s="4"/>
      <c r="GEX178" s="192"/>
      <c r="GEY178" s="70"/>
      <c r="GEZ178" s="87"/>
      <c r="GFA178" s="238"/>
      <c r="GFB178" s="126"/>
      <c r="GFC178" s="84"/>
      <c r="GFD178" s="4"/>
      <c r="GFE178" s="4"/>
      <c r="GFF178" s="4"/>
      <c r="GFG178" s="4"/>
      <c r="GFH178" s="192"/>
      <c r="GFI178" s="70"/>
      <c r="GFJ178" s="87"/>
      <c r="GFK178" s="238"/>
      <c r="GFL178" s="126"/>
      <c r="GFM178" s="84"/>
      <c r="GFN178" s="4"/>
      <c r="GFO178" s="4"/>
      <c r="GFP178" s="4"/>
      <c r="GFQ178" s="4"/>
      <c r="GFR178" s="192"/>
      <c r="GFS178" s="70"/>
      <c r="GFT178" s="87"/>
      <c r="GFU178" s="238"/>
      <c r="GFV178" s="126"/>
      <c r="GFW178" s="84"/>
      <c r="GFX178" s="4"/>
      <c r="GFY178" s="4"/>
      <c r="GFZ178" s="4"/>
      <c r="GGA178" s="4"/>
      <c r="GGB178" s="192"/>
      <c r="GGC178" s="70"/>
      <c r="GGD178" s="87"/>
      <c r="GGE178" s="238"/>
      <c r="GGF178" s="126"/>
      <c r="GGG178" s="84"/>
      <c r="GGH178" s="4"/>
      <c r="GGI178" s="4"/>
      <c r="GGJ178" s="4"/>
      <c r="GGK178" s="4"/>
      <c r="GGL178" s="192"/>
      <c r="GGM178" s="70"/>
      <c r="GGN178" s="87"/>
      <c r="GGO178" s="238"/>
      <c r="GGP178" s="126"/>
      <c r="GGQ178" s="84"/>
      <c r="GGR178" s="4"/>
      <c r="GGS178" s="4"/>
      <c r="GGT178" s="4"/>
      <c r="GGU178" s="4"/>
      <c r="GGV178" s="192"/>
      <c r="GGW178" s="70"/>
      <c r="GGX178" s="87"/>
      <c r="GGY178" s="238"/>
      <c r="GGZ178" s="126"/>
      <c r="GHA178" s="84"/>
      <c r="GHB178" s="4"/>
      <c r="GHC178" s="4"/>
      <c r="GHD178" s="4"/>
      <c r="GHE178" s="4"/>
      <c r="GHF178" s="192"/>
      <c r="GHG178" s="70"/>
      <c r="GHH178" s="87"/>
      <c r="GHI178" s="238"/>
      <c r="GHJ178" s="126"/>
      <c r="GHK178" s="84"/>
      <c r="GHL178" s="4"/>
      <c r="GHM178" s="4"/>
      <c r="GHN178" s="4"/>
      <c r="GHO178" s="4"/>
      <c r="GHP178" s="192"/>
      <c r="GHQ178" s="70"/>
      <c r="GHR178" s="87"/>
      <c r="GHS178" s="238"/>
      <c r="GHT178" s="126"/>
      <c r="GHU178" s="84"/>
      <c r="GHV178" s="4"/>
      <c r="GHW178" s="4"/>
      <c r="GHX178" s="4"/>
      <c r="GHY178" s="4"/>
      <c r="GHZ178" s="192"/>
      <c r="GIA178" s="70"/>
      <c r="GIB178" s="87"/>
      <c r="GIC178" s="238"/>
      <c r="GID178" s="126"/>
      <c r="GIE178" s="84"/>
      <c r="GIF178" s="4"/>
      <c r="GIG178" s="4"/>
      <c r="GIH178" s="4"/>
      <c r="GII178" s="4"/>
      <c r="GIJ178" s="192"/>
      <c r="GIK178" s="70"/>
      <c r="GIL178" s="87"/>
      <c r="GIM178" s="238"/>
      <c r="GIN178" s="126"/>
      <c r="GIO178" s="84"/>
      <c r="GIP178" s="4"/>
      <c r="GIQ178" s="4"/>
      <c r="GIR178" s="4"/>
      <c r="GIS178" s="4"/>
      <c r="GIT178" s="192"/>
      <c r="GIU178" s="70"/>
      <c r="GIV178" s="87"/>
      <c r="GIW178" s="238"/>
      <c r="GIX178" s="126"/>
      <c r="GIY178" s="84"/>
      <c r="GIZ178" s="4"/>
      <c r="GJA178" s="4"/>
      <c r="GJB178" s="4"/>
      <c r="GJC178" s="4"/>
      <c r="GJD178" s="192"/>
      <c r="GJE178" s="70"/>
      <c r="GJF178" s="87"/>
      <c r="GJG178" s="238"/>
      <c r="GJH178" s="126"/>
      <c r="GJI178" s="84"/>
      <c r="GJJ178" s="4"/>
      <c r="GJK178" s="4"/>
      <c r="GJL178" s="4"/>
      <c r="GJM178" s="4"/>
      <c r="GJN178" s="192"/>
      <c r="GJO178" s="70"/>
      <c r="GJP178" s="87"/>
      <c r="GJQ178" s="238"/>
      <c r="GJR178" s="126"/>
      <c r="GJS178" s="84"/>
      <c r="GJT178" s="4"/>
      <c r="GJU178" s="4"/>
      <c r="GJV178" s="4"/>
      <c r="GJW178" s="4"/>
      <c r="GJX178" s="192"/>
      <c r="GJY178" s="70"/>
      <c r="GJZ178" s="87"/>
      <c r="GKA178" s="238"/>
      <c r="GKB178" s="126"/>
      <c r="GKC178" s="84"/>
      <c r="GKD178" s="4"/>
      <c r="GKE178" s="4"/>
      <c r="GKF178" s="4"/>
      <c r="GKG178" s="4"/>
      <c r="GKH178" s="192"/>
      <c r="GKI178" s="70"/>
      <c r="GKJ178" s="87"/>
      <c r="GKK178" s="238"/>
      <c r="GKL178" s="126"/>
      <c r="GKM178" s="84"/>
      <c r="GKN178" s="4"/>
      <c r="GKO178" s="4"/>
      <c r="GKP178" s="4"/>
      <c r="GKQ178" s="4"/>
      <c r="GKR178" s="192"/>
      <c r="GKS178" s="70"/>
      <c r="GKT178" s="87"/>
      <c r="GKU178" s="238"/>
      <c r="GKV178" s="126"/>
      <c r="GKW178" s="84"/>
      <c r="GKX178" s="4"/>
      <c r="GKY178" s="4"/>
      <c r="GKZ178" s="4"/>
      <c r="GLA178" s="4"/>
      <c r="GLB178" s="192"/>
      <c r="GLC178" s="70"/>
      <c r="GLD178" s="87"/>
      <c r="GLE178" s="238"/>
      <c r="GLF178" s="126"/>
      <c r="GLG178" s="84"/>
      <c r="GLH178" s="4"/>
      <c r="GLI178" s="4"/>
      <c r="GLJ178" s="4"/>
      <c r="GLK178" s="4"/>
      <c r="GLL178" s="192"/>
      <c r="GLM178" s="70"/>
      <c r="GLN178" s="87"/>
      <c r="GLO178" s="238"/>
      <c r="GLP178" s="126"/>
      <c r="GLQ178" s="84"/>
      <c r="GLR178" s="4"/>
      <c r="GLS178" s="4"/>
      <c r="GLT178" s="4"/>
      <c r="GLU178" s="4"/>
      <c r="GLV178" s="192"/>
      <c r="GLW178" s="70"/>
      <c r="GLX178" s="87"/>
      <c r="GLY178" s="238"/>
      <c r="GLZ178" s="126"/>
      <c r="GMA178" s="84"/>
      <c r="GMB178" s="4"/>
      <c r="GMC178" s="4"/>
      <c r="GMD178" s="4"/>
      <c r="GME178" s="4"/>
      <c r="GMF178" s="192"/>
      <c r="GMG178" s="70"/>
      <c r="GMH178" s="87"/>
      <c r="GMI178" s="238"/>
      <c r="GMJ178" s="126"/>
      <c r="GMK178" s="84"/>
      <c r="GML178" s="4"/>
      <c r="GMM178" s="4"/>
      <c r="GMN178" s="4"/>
      <c r="GMO178" s="4"/>
      <c r="GMP178" s="192"/>
      <c r="GMQ178" s="70"/>
      <c r="GMR178" s="87"/>
      <c r="GMS178" s="238"/>
      <c r="GMT178" s="126"/>
      <c r="GMU178" s="84"/>
      <c r="GMV178" s="4"/>
      <c r="GMW178" s="4"/>
      <c r="GMX178" s="4"/>
      <c r="GMY178" s="4"/>
      <c r="GMZ178" s="192"/>
      <c r="GNA178" s="70"/>
      <c r="GNB178" s="87"/>
      <c r="GNC178" s="238"/>
      <c r="GND178" s="126"/>
      <c r="GNE178" s="84"/>
      <c r="GNF178" s="4"/>
      <c r="GNG178" s="4"/>
      <c r="GNH178" s="4"/>
      <c r="GNI178" s="4"/>
      <c r="GNJ178" s="192"/>
      <c r="GNK178" s="70"/>
      <c r="GNL178" s="87"/>
      <c r="GNM178" s="238"/>
      <c r="GNN178" s="126"/>
      <c r="GNO178" s="84"/>
      <c r="GNP178" s="4"/>
      <c r="GNQ178" s="4"/>
      <c r="GNR178" s="4"/>
      <c r="GNS178" s="4"/>
      <c r="GNT178" s="192"/>
      <c r="GNU178" s="70"/>
      <c r="GNV178" s="87"/>
      <c r="GNW178" s="238"/>
      <c r="GNX178" s="126"/>
      <c r="GNY178" s="84"/>
      <c r="GNZ178" s="4"/>
      <c r="GOA178" s="4"/>
      <c r="GOB178" s="4"/>
      <c r="GOC178" s="4"/>
      <c r="GOD178" s="192"/>
      <c r="GOE178" s="70"/>
      <c r="GOF178" s="87"/>
      <c r="GOG178" s="238"/>
      <c r="GOH178" s="126"/>
      <c r="GOI178" s="84"/>
      <c r="GOJ178" s="4"/>
      <c r="GOK178" s="4"/>
      <c r="GOL178" s="4"/>
      <c r="GOM178" s="4"/>
      <c r="GON178" s="192"/>
      <c r="GOO178" s="70"/>
      <c r="GOP178" s="87"/>
      <c r="GOQ178" s="238"/>
      <c r="GOR178" s="126"/>
      <c r="GOS178" s="84"/>
      <c r="GOT178" s="4"/>
      <c r="GOU178" s="4"/>
      <c r="GOV178" s="4"/>
      <c r="GOW178" s="4"/>
      <c r="GOX178" s="192"/>
      <c r="GOY178" s="70"/>
      <c r="GOZ178" s="87"/>
      <c r="GPA178" s="238"/>
      <c r="GPB178" s="126"/>
      <c r="GPC178" s="84"/>
      <c r="GPD178" s="4"/>
      <c r="GPE178" s="4"/>
      <c r="GPF178" s="4"/>
      <c r="GPG178" s="4"/>
      <c r="GPH178" s="192"/>
      <c r="GPI178" s="70"/>
      <c r="GPJ178" s="87"/>
      <c r="GPK178" s="238"/>
      <c r="GPL178" s="126"/>
      <c r="GPM178" s="84"/>
      <c r="GPN178" s="4"/>
      <c r="GPO178" s="4"/>
      <c r="GPP178" s="4"/>
      <c r="GPQ178" s="4"/>
      <c r="GPR178" s="192"/>
      <c r="GPS178" s="70"/>
      <c r="GPT178" s="87"/>
      <c r="GPU178" s="238"/>
      <c r="GPV178" s="126"/>
      <c r="GPW178" s="84"/>
      <c r="GPX178" s="4"/>
      <c r="GPY178" s="4"/>
      <c r="GPZ178" s="4"/>
      <c r="GQA178" s="4"/>
      <c r="GQB178" s="192"/>
      <c r="GQC178" s="70"/>
      <c r="GQD178" s="87"/>
      <c r="GQE178" s="238"/>
      <c r="GQF178" s="126"/>
      <c r="GQG178" s="84"/>
      <c r="GQH178" s="4"/>
      <c r="GQI178" s="4"/>
      <c r="GQJ178" s="4"/>
      <c r="GQK178" s="4"/>
      <c r="GQL178" s="192"/>
      <c r="GQM178" s="70"/>
      <c r="GQN178" s="87"/>
      <c r="GQO178" s="238"/>
      <c r="GQP178" s="126"/>
      <c r="GQQ178" s="84"/>
      <c r="GQR178" s="4"/>
      <c r="GQS178" s="4"/>
      <c r="GQT178" s="4"/>
      <c r="GQU178" s="4"/>
      <c r="GQV178" s="192"/>
      <c r="GQW178" s="70"/>
      <c r="GQX178" s="87"/>
      <c r="GQY178" s="238"/>
      <c r="GQZ178" s="126"/>
      <c r="GRA178" s="84"/>
      <c r="GRB178" s="4"/>
      <c r="GRC178" s="4"/>
      <c r="GRD178" s="4"/>
      <c r="GRE178" s="4"/>
      <c r="GRF178" s="192"/>
      <c r="GRG178" s="70"/>
      <c r="GRH178" s="87"/>
      <c r="GRI178" s="238"/>
      <c r="GRJ178" s="126"/>
      <c r="GRK178" s="84"/>
      <c r="GRL178" s="4"/>
      <c r="GRM178" s="4"/>
      <c r="GRN178" s="4"/>
      <c r="GRO178" s="4"/>
      <c r="GRP178" s="192"/>
      <c r="GRQ178" s="70"/>
      <c r="GRR178" s="87"/>
      <c r="GRS178" s="238"/>
      <c r="GRT178" s="126"/>
      <c r="GRU178" s="84"/>
      <c r="GRV178" s="4"/>
      <c r="GRW178" s="4"/>
      <c r="GRX178" s="4"/>
      <c r="GRY178" s="4"/>
      <c r="GRZ178" s="192"/>
      <c r="GSA178" s="70"/>
      <c r="GSB178" s="87"/>
      <c r="GSC178" s="238"/>
      <c r="GSD178" s="126"/>
      <c r="GSE178" s="84"/>
      <c r="GSF178" s="4"/>
      <c r="GSG178" s="4"/>
      <c r="GSH178" s="4"/>
      <c r="GSI178" s="4"/>
      <c r="GSJ178" s="192"/>
      <c r="GSK178" s="70"/>
      <c r="GSL178" s="87"/>
      <c r="GSM178" s="238"/>
      <c r="GSN178" s="126"/>
      <c r="GSO178" s="84"/>
      <c r="GSP178" s="4"/>
      <c r="GSQ178" s="4"/>
      <c r="GSR178" s="4"/>
      <c r="GSS178" s="4"/>
      <c r="GST178" s="192"/>
      <c r="GSU178" s="70"/>
      <c r="GSV178" s="87"/>
      <c r="GSW178" s="238"/>
      <c r="GSX178" s="126"/>
      <c r="GSY178" s="84"/>
      <c r="GSZ178" s="4"/>
      <c r="GTA178" s="4"/>
      <c r="GTB178" s="4"/>
      <c r="GTC178" s="4"/>
      <c r="GTD178" s="192"/>
      <c r="GTE178" s="70"/>
      <c r="GTF178" s="87"/>
      <c r="GTG178" s="238"/>
      <c r="GTH178" s="126"/>
      <c r="GTI178" s="84"/>
      <c r="GTJ178" s="4"/>
      <c r="GTK178" s="4"/>
      <c r="GTL178" s="4"/>
      <c r="GTM178" s="4"/>
      <c r="GTN178" s="192"/>
      <c r="GTO178" s="70"/>
      <c r="GTP178" s="87"/>
      <c r="GTQ178" s="238"/>
      <c r="GTR178" s="126"/>
      <c r="GTS178" s="84"/>
      <c r="GTT178" s="4"/>
      <c r="GTU178" s="4"/>
      <c r="GTV178" s="4"/>
      <c r="GTW178" s="4"/>
      <c r="GTX178" s="192"/>
      <c r="GTY178" s="70"/>
      <c r="GTZ178" s="87"/>
      <c r="GUA178" s="238"/>
      <c r="GUB178" s="126"/>
      <c r="GUC178" s="84"/>
      <c r="GUD178" s="4"/>
      <c r="GUE178" s="4"/>
      <c r="GUF178" s="4"/>
      <c r="GUG178" s="4"/>
      <c r="GUH178" s="192"/>
      <c r="GUI178" s="70"/>
      <c r="GUJ178" s="87"/>
      <c r="GUK178" s="238"/>
      <c r="GUL178" s="126"/>
      <c r="GUM178" s="84"/>
      <c r="GUN178" s="4"/>
      <c r="GUO178" s="4"/>
      <c r="GUP178" s="4"/>
      <c r="GUQ178" s="4"/>
      <c r="GUR178" s="192"/>
      <c r="GUS178" s="70"/>
      <c r="GUT178" s="87"/>
      <c r="GUU178" s="238"/>
      <c r="GUV178" s="126"/>
      <c r="GUW178" s="84"/>
      <c r="GUX178" s="4"/>
      <c r="GUY178" s="4"/>
      <c r="GUZ178" s="4"/>
      <c r="GVA178" s="4"/>
      <c r="GVB178" s="192"/>
      <c r="GVC178" s="70"/>
      <c r="GVD178" s="87"/>
      <c r="GVE178" s="238"/>
      <c r="GVF178" s="126"/>
      <c r="GVG178" s="84"/>
      <c r="GVH178" s="4"/>
      <c r="GVI178" s="4"/>
      <c r="GVJ178" s="4"/>
      <c r="GVK178" s="4"/>
      <c r="GVL178" s="192"/>
      <c r="GVM178" s="70"/>
      <c r="GVN178" s="87"/>
      <c r="GVO178" s="238"/>
      <c r="GVP178" s="126"/>
      <c r="GVQ178" s="84"/>
      <c r="GVR178" s="4"/>
      <c r="GVS178" s="4"/>
      <c r="GVT178" s="4"/>
      <c r="GVU178" s="4"/>
      <c r="GVV178" s="192"/>
      <c r="GVW178" s="70"/>
      <c r="GVX178" s="87"/>
      <c r="GVY178" s="238"/>
      <c r="GVZ178" s="126"/>
      <c r="GWA178" s="84"/>
      <c r="GWB178" s="4"/>
      <c r="GWC178" s="4"/>
      <c r="GWD178" s="4"/>
      <c r="GWE178" s="4"/>
      <c r="GWF178" s="192"/>
      <c r="GWG178" s="70"/>
      <c r="GWH178" s="87"/>
      <c r="GWI178" s="238"/>
      <c r="GWJ178" s="126"/>
      <c r="GWK178" s="84"/>
      <c r="GWL178" s="4"/>
      <c r="GWM178" s="4"/>
      <c r="GWN178" s="4"/>
      <c r="GWO178" s="4"/>
      <c r="GWP178" s="192"/>
      <c r="GWQ178" s="70"/>
      <c r="GWR178" s="87"/>
      <c r="GWS178" s="238"/>
      <c r="GWT178" s="126"/>
      <c r="GWU178" s="84"/>
      <c r="GWV178" s="4"/>
      <c r="GWW178" s="4"/>
      <c r="GWX178" s="4"/>
      <c r="GWY178" s="4"/>
      <c r="GWZ178" s="192"/>
      <c r="GXA178" s="70"/>
      <c r="GXB178" s="87"/>
      <c r="GXC178" s="238"/>
      <c r="GXD178" s="126"/>
      <c r="GXE178" s="84"/>
      <c r="GXF178" s="4"/>
      <c r="GXG178" s="4"/>
      <c r="GXH178" s="4"/>
      <c r="GXI178" s="4"/>
      <c r="GXJ178" s="192"/>
      <c r="GXK178" s="70"/>
      <c r="GXL178" s="87"/>
      <c r="GXM178" s="238"/>
      <c r="GXN178" s="126"/>
      <c r="GXO178" s="84"/>
      <c r="GXP178" s="4"/>
      <c r="GXQ178" s="4"/>
      <c r="GXR178" s="4"/>
      <c r="GXS178" s="4"/>
      <c r="GXT178" s="192"/>
      <c r="GXU178" s="70"/>
      <c r="GXV178" s="87"/>
      <c r="GXW178" s="238"/>
      <c r="GXX178" s="126"/>
      <c r="GXY178" s="84"/>
      <c r="GXZ178" s="4"/>
      <c r="GYA178" s="4"/>
      <c r="GYB178" s="4"/>
      <c r="GYC178" s="4"/>
      <c r="GYD178" s="192"/>
      <c r="GYE178" s="70"/>
      <c r="GYF178" s="87"/>
      <c r="GYG178" s="238"/>
      <c r="GYH178" s="126"/>
      <c r="GYI178" s="84"/>
      <c r="GYJ178" s="4"/>
      <c r="GYK178" s="4"/>
      <c r="GYL178" s="4"/>
      <c r="GYM178" s="4"/>
      <c r="GYN178" s="192"/>
      <c r="GYO178" s="70"/>
      <c r="GYP178" s="87"/>
      <c r="GYQ178" s="238"/>
      <c r="GYR178" s="126"/>
      <c r="GYS178" s="84"/>
      <c r="GYT178" s="4"/>
      <c r="GYU178" s="4"/>
      <c r="GYV178" s="4"/>
      <c r="GYW178" s="4"/>
      <c r="GYX178" s="192"/>
      <c r="GYY178" s="70"/>
      <c r="GYZ178" s="87"/>
      <c r="GZA178" s="238"/>
      <c r="GZB178" s="126"/>
      <c r="GZC178" s="84"/>
      <c r="GZD178" s="4"/>
      <c r="GZE178" s="4"/>
      <c r="GZF178" s="4"/>
      <c r="GZG178" s="4"/>
      <c r="GZH178" s="192"/>
      <c r="GZI178" s="70"/>
      <c r="GZJ178" s="87"/>
      <c r="GZK178" s="238"/>
      <c r="GZL178" s="126"/>
      <c r="GZM178" s="84"/>
      <c r="GZN178" s="4"/>
      <c r="GZO178" s="4"/>
      <c r="GZP178" s="4"/>
      <c r="GZQ178" s="4"/>
      <c r="GZR178" s="192"/>
      <c r="GZS178" s="70"/>
      <c r="GZT178" s="87"/>
      <c r="GZU178" s="238"/>
      <c r="GZV178" s="126"/>
      <c r="GZW178" s="84"/>
      <c r="GZX178" s="4"/>
      <c r="GZY178" s="4"/>
      <c r="GZZ178" s="4"/>
      <c r="HAA178" s="4"/>
      <c r="HAB178" s="192"/>
      <c r="HAC178" s="70"/>
      <c r="HAD178" s="87"/>
      <c r="HAE178" s="238"/>
      <c r="HAF178" s="126"/>
      <c r="HAG178" s="84"/>
      <c r="HAH178" s="4"/>
      <c r="HAI178" s="4"/>
      <c r="HAJ178" s="4"/>
      <c r="HAK178" s="4"/>
      <c r="HAL178" s="192"/>
      <c r="HAM178" s="70"/>
      <c r="HAN178" s="87"/>
      <c r="HAO178" s="238"/>
      <c r="HAP178" s="126"/>
      <c r="HAQ178" s="84"/>
      <c r="HAR178" s="4"/>
      <c r="HAS178" s="4"/>
      <c r="HAT178" s="4"/>
      <c r="HAU178" s="4"/>
      <c r="HAV178" s="192"/>
      <c r="HAW178" s="70"/>
      <c r="HAX178" s="87"/>
      <c r="HAY178" s="238"/>
      <c r="HAZ178" s="126"/>
      <c r="HBA178" s="84"/>
      <c r="HBB178" s="4"/>
      <c r="HBC178" s="4"/>
      <c r="HBD178" s="4"/>
      <c r="HBE178" s="4"/>
      <c r="HBF178" s="192"/>
      <c r="HBG178" s="70"/>
      <c r="HBH178" s="87"/>
      <c r="HBI178" s="238"/>
      <c r="HBJ178" s="126"/>
      <c r="HBK178" s="84"/>
      <c r="HBL178" s="4"/>
      <c r="HBM178" s="4"/>
      <c r="HBN178" s="4"/>
      <c r="HBO178" s="4"/>
      <c r="HBP178" s="192"/>
      <c r="HBQ178" s="70"/>
      <c r="HBR178" s="87"/>
      <c r="HBS178" s="238"/>
      <c r="HBT178" s="126"/>
      <c r="HBU178" s="84"/>
      <c r="HBV178" s="4"/>
      <c r="HBW178" s="4"/>
      <c r="HBX178" s="4"/>
      <c r="HBY178" s="4"/>
      <c r="HBZ178" s="192"/>
      <c r="HCA178" s="70"/>
      <c r="HCB178" s="87"/>
      <c r="HCC178" s="238"/>
      <c r="HCD178" s="126"/>
      <c r="HCE178" s="84"/>
      <c r="HCF178" s="4"/>
      <c r="HCG178" s="4"/>
      <c r="HCH178" s="4"/>
      <c r="HCI178" s="4"/>
      <c r="HCJ178" s="192"/>
      <c r="HCK178" s="70"/>
      <c r="HCL178" s="87"/>
      <c r="HCM178" s="238"/>
      <c r="HCN178" s="126"/>
      <c r="HCO178" s="84"/>
      <c r="HCP178" s="4"/>
      <c r="HCQ178" s="4"/>
      <c r="HCR178" s="4"/>
      <c r="HCS178" s="4"/>
      <c r="HCT178" s="192"/>
      <c r="HCU178" s="70"/>
      <c r="HCV178" s="87"/>
      <c r="HCW178" s="238"/>
      <c r="HCX178" s="126"/>
      <c r="HCY178" s="84"/>
      <c r="HCZ178" s="4"/>
      <c r="HDA178" s="4"/>
      <c r="HDB178" s="4"/>
      <c r="HDC178" s="4"/>
      <c r="HDD178" s="192"/>
      <c r="HDE178" s="70"/>
      <c r="HDF178" s="87"/>
      <c r="HDG178" s="238"/>
      <c r="HDH178" s="126"/>
      <c r="HDI178" s="84"/>
      <c r="HDJ178" s="4"/>
      <c r="HDK178" s="4"/>
      <c r="HDL178" s="4"/>
      <c r="HDM178" s="4"/>
      <c r="HDN178" s="192"/>
      <c r="HDO178" s="70"/>
      <c r="HDP178" s="87"/>
      <c r="HDQ178" s="238"/>
      <c r="HDR178" s="126"/>
      <c r="HDS178" s="84"/>
      <c r="HDT178" s="4"/>
      <c r="HDU178" s="4"/>
      <c r="HDV178" s="4"/>
      <c r="HDW178" s="4"/>
      <c r="HDX178" s="192"/>
      <c r="HDY178" s="70"/>
      <c r="HDZ178" s="87"/>
      <c r="HEA178" s="238"/>
      <c r="HEB178" s="126"/>
      <c r="HEC178" s="84"/>
      <c r="HED178" s="4"/>
      <c r="HEE178" s="4"/>
      <c r="HEF178" s="4"/>
      <c r="HEG178" s="4"/>
      <c r="HEH178" s="192"/>
      <c r="HEI178" s="70"/>
      <c r="HEJ178" s="87"/>
      <c r="HEK178" s="238"/>
      <c r="HEL178" s="126"/>
      <c r="HEM178" s="84"/>
      <c r="HEN178" s="4"/>
      <c r="HEO178" s="4"/>
      <c r="HEP178" s="4"/>
      <c r="HEQ178" s="4"/>
      <c r="HER178" s="192"/>
      <c r="HES178" s="70"/>
      <c r="HET178" s="87"/>
      <c r="HEU178" s="238"/>
      <c r="HEV178" s="126"/>
      <c r="HEW178" s="84"/>
      <c r="HEX178" s="4"/>
      <c r="HEY178" s="4"/>
      <c r="HEZ178" s="4"/>
      <c r="HFA178" s="4"/>
      <c r="HFB178" s="192"/>
      <c r="HFC178" s="70"/>
      <c r="HFD178" s="87"/>
      <c r="HFE178" s="238"/>
      <c r="HFF178" s="126"/>
      <c r="HFG178" s="84"/>
      <c r="HFH178" s="4"/>
      <c r="HFI178" s="4"/>
      <c r="HFJ178" s="4"/>
      <c r="HFK178" s="4"/>
      <c r="HFL178" s="192"/>
      <c r="HFM178" s="70"/>
      <c r="HFN178" s="87"/>
      <c r="HFO178" s="238"/>
      <c r="HFP178" s="126"/>
      <c r="HFQ178" s="84"/>
      <c r="HFR178" s="4"/>
      <c r="HFS178" s="4"/>
      <c r="HFT178" s="4"/>
      <c r="HFU178" s="4"/>
      <c r="HFV178" s="192"/>
      <c r="HFW178" s="70"/>
      <c r="HFX178" s="87"/>
      <c r="HFY178" s="238"/>
      <c r="HFZ178" s="126"/>
      <c r="HGA178" s="84"/>
      <c r="HGB178" s="4"/>
      <c r="HGC178" s="4"/>
      <c r="HGD178" s="4"/>
      <c r="HGE178" s="4"/>
      <c r="HGF178" s="192"/>
      <c r="HGG178" s="70"/>
      <c r="HGH178" s="87"/>
      <c r="HGI178" s="238"/>
      <c r="HGJ178" s="126"/>
      <c r="HGK178" s="84"/>
      <c r="HGL178" s="4"/>
      <c r="HGM178" s="4"/>
      <c r="HGN178" s="4"/>
      <c r="HGO178" s="4"/>
      <c r="HGP178" s="192"/>
      <c r="HGQ178" s="70"/>
      <c r="HGR178" s="87"/>
      <c r="HGS178" s="238"/>
      <c r="HGT178" s="126"/>
      <c r="HGU178" s="84"/>
      <c r="HGV178" s="4"/>
      <c r="HGW178" s="4"/>
      <c r="HGX178" s="4"/>
      <c r="HGY178" s="4"/>
      <c r="HGZ178" s="192"/>
      <c r="HHA178" s="70"/>
      <c r="HHB178" s="87"/>
      <c r="HHC178" s="238"/>
      <c r="HHD178" s="126"/>
      <c r="HHE178" s="84"/>
      <c r="HHF178" s="4"/>
      <c r="HHG178" s="4"/>
      <c r="HHH178" s="4"/>
      <c r="HHI178" s="4"/>
      <c r="HHJ178" s="192"/>
      <c r="HHK178" s="70"/>
      <c r="HHL178" s="87"/>
      <c r="HHM178" s="238"/>
      <c r="HHN178" s="126"/>
      <c r="HHO178" s="84"/>
      <c r="HHP178" s="4"/>
      <c r="HHQ178" s="4"/>
      <c r="HHR178" s="4"/>
      <c r="HHS178" s="4"/>
      <c r="HHT178" s="192"/>
      <c r="HHU178" s="70"/>
      <c r="HHV178" s="87"/>
      <c r="HHW178" s="238"/>
      <c r="HHX178" s="126"/>
      <c r="HHY178" s="84"/>
      <c r="HHZ178" s="4"/>
      <c r="HIA178" s="4"/>
      <c r="HIB178" s="4"/>
      <c r="HIC178" s="4"/>
      <c r="HID178" s="192"/>
      <c r="HIE178" s="70"/>
      <c r="HIF178" s="87"/>
      <c r="HIG178" s="238"/>
      <c r="HIH178" s="126"/>
      <c r="HII178" s="84"/>
      <c r="HIJ178" s="4"/>
      <c r="HIK178" s="4"/>
      <c r="HIL178" s="4"/>
      <c r="HIM178" s="4"/>
      <c r="HIN178" s="192"/>
      <c r="HIO178" s="70"/>
      <c r="HIP178" s="87"/>
      <c r="HIQ178" s="238"/>
      <c r="HIR178" s="126"/>
      <c r="HIS178" s="84"/>
      <c r="HIT178" s="4"/>
      <c r="HIU178" s="4"/>
      <c r="HIV178" s="4"/>
      <c r="HIW178" s="4"/>
      <c r="HIX178" s="192"/>
      <c r="HIY178" s="70"/>
      <c r="HIZ178" s="87"/>
      <c r="HJA178" s="238"/>
      <c r="HJB178" s="126"/>
      <c r="HJC178" s="84"/>
      <c r="HJD178" s="4"/>
      <c r="HJE178" s="4"/>
      <c r="HJF178" s="4"/>
      <c r="HJG178" s="4"/>
      <c r="HJH178" s="192"/>
      <c r="HJI178" s="70"/>
      <c r="HJJ178" s="87"/>
      <c r="HJK178" s="238"/>
      <c r="HJL178" s="126"/>
      <c r="HJM178" s="84"/>
      <c r="HJN178" s="4"/>
      <c r="HJO178" s="4"/>
      <c r="HJP178" s="4"/>
      <c r="HJQ178" s="4"/>
      <c r="HJR178" s="192"/>
      <c r="HJS178" s="70"/>
      <c r="HJT178" s="87"/>
      <c r="HJU178" s="238"/>
      <c r="HJV178" s="126"/>
      <c r="HJW178" s="84"/>
      <c r="HJX178" s="4"/>
      <c r="HJY178" s="4"/>
      <c r="HJZ178" s="4"/>
      <c r="HKA178" s="4"/>
      <c r="HKB178" s="192"/>
      <c r="HKC178" s="70"/>
      <c r="HKD178" s="87"/>
      <c r="HKE178" s="238"/>
      <c r="HKF178" s="126"/>
      <c r="HKG178" s="84"/>
      <c r="HKH178" s="4"/>
      <c r="HKI178" s="4"/>
      <c r="HKJ178" s="4"/>
      <c r="HKK178" s="4"/>
      <c r="HKL178" s="192"/>
      <c r="HKM178" s="70"/>
      <c r="HKN178" s="87"/>
      <c r="HKO178" s="238"/>
      <c r="HKP178" s="126"/>
      <c r="HKQ178" s="84"/>
      <c r="HKR178" s="4"/>
      <c r="HKS178" s="4"/>
      <c r="HKT178" s="4"/>
      <c r="HKU178" s="4"/>
      <c r="HKV178" s="192"/>
      <c r="HKW178" s="70"/>
      <c r="HKX178" s="87"/>
      <c r="HKY178" s="238"/>
      <c r="HKZ178" s="126"/>
      <c r="HLA178" s="84"/>
      <c r="HLB178" s="4"/>
      <c r="HLC178" s="4"/>
      <c r="HLD178" s="4"/>
      <c r="HLE178" s="4"/>
      <c r="HLF178" s="192"/>
      <c r="HLG178" s="70"/>
      <c r="HLH178" s="87"/>
      <c r="HLI178" s="238"/>
      <c r="HLJ178" s="126"/>
      <c r="HLK178" s="84"/>
      <c r="HLL178" s="4"/>
      <c r="HLM178" s="4"/>
      <c r="HLN178" s="4"/>
      <c r="HLO178" s="4"/>
      <c r="HLP178" s="192"/>
      <c r="HLQ178" s="70"/>
      <c r="HLR178" s="87"/>
      <c r="HLS178" s="238"/>
      <c r="HLT178" s="126"/>
      <c r="HLU178" s="84"/>
      <c r="HLV178" s="4"/>
      <c r="HLW178" s="4"/>
      <c r="HLX178" s="4"/>
      <c r="HLY178" s="4"/>
      <c r="HLZ178" s="192"/>
      <c r="HMA178" s="70"/>
      <c r="HMB178" s="87"/>
      <c r="HMC178" s="238"/>
      <c r="HMD178" s="126"/>
      <c r="HME178" s="84"/>
      <c r="HMF178" s="4"/>
      <c r="HMG178" s="4"/>
      <c r="HMH178" s="4"/>
      <c r="HMI178" s="4"/>
      <c r="HMJ178" s="192"/>
      <c r="HMK178" s="70"/>
      <c r="HML178" s="87"/>
      <c r="HMM178" s="238"/>
      <c r="HMN178" s="126"/>
      <c r="HMO178" s="84"/>
      <c r="HMP178" s="4"/>
      <c r="HMQ178" s="4"/>
      <c r="HMR178" s="4"/>
      <c r="HMS178" s="4"/>
      <c r="HMT178" s="192"/>
      <c r="HMU178" s="70"/>
      <c r="HMV178" s="87"/>
      <c r="HMW178" s="238"/>
      <c r="HMX178" s="126"/>
      <c r="HMY178" s="84"/>
      <c r="HMZ178" s="4"/>
      <c r="HNA178" s="4"/>
      <c r="HNB178" s="4"/>
      <c r="HNC178" s="4"/>
      <c r="HND178" s="192"/>
      <c r="HNE178" s="70"/>
      <c r="HNF178" s="87"/>
      <c r="HNG178" s="238"/>
      <c r="HNH178" s="126"/>
      <c r="HNI178" s="84"/>
      <c r="HNJ178" s="4"/>
      <c r="HNK178" s="4"/>
      <c r="HNL178" s="4"/>
      <c r="HNM178" s="4"/>
      <c r="HNN178" s="192"/>
      <c r="HNO178" s="70"/>
      <c r="HNP178" s="87"/>
      <c r="HNQ178" s="238"/>
      <c r="HNR178" s="126"/>
      <c r="HNS178" s="84"/>
      <c r="HNT178" s="4"/>
      <c r="HNU178" s="4"/>
      <c r="HNV178" s="4"/>
      <c r="HNW178" s="4"/>
      <c r="HNX178" s="192"/>
      <c r="HNY178" s="70"/>
      <c r="HNZ178" s="87"/>
      <c r="HOA178" s="238"/>
      <c r="HOB178" s="126"/>
      <c r="HOC178" s="84"/>
      <c r="HOD178" s="4"/>
      <c r="HOE178" s="4"/>
      <c r="HOF178" s="4"/>
      <c r="HOG178" s="4"/>
      <c r="HOH178" s="192"/>
      <c r="HOI178" s="70"/>
      <c r="HOJ178" s="87"/>
      <c r="HOK178" s="238"/>
      <c r="HOL178" s="126"/>
      <c r="HOM178" s="84"/>
      <c r="HON178" s="4"/>
      <c r="HOO178" s="4"/>
      <c r="HOP178" s="4"/>
      <c r="HOQ178" s="4"/>
      <c r="HOR178" s="192"/>
      <c r="HOS178" s="70"/>
      <c r="HOT178" s="87"/>
      <c r="HOU178" s="238"/>
      <c r="HOV178" s="126"/>
      <c r="HOW178" s="84"/>
      <c r="HOX178" s="4"/>
      <c r="HOY178" s="4"/>
      <c r="HOZ178" s="4"/>
      <c r="HPA178" s="4"/>
      <c r="HPB178" s="192"/>
      <c r="HPC178" s="70"/>
      <c r="HPD178" s="87"/>
      <c r="HPE178" s="238"/>
      <c r="HPF178" s="126"/>
      <c r="HPG178" s="84"/>
      <c r="HPH178" s="4"/>
      <c r="HPI178" s="4"/>
      <c r="HPJ178" s="4"/>
      <c r="HPK178" s="4"/>
      <c r="HPL178" s="192"/>
      <c r="HPM178" s="70"/>
      <c r="HPN178" s="87"/>
      <c r="HPO178" s="238"/>
      <c r="HPP178" s="126"/>
      <c r="HPQ178" s="84"/>
      <c r="HPR178" s="4"/>
      <c r="HPS178" s="4"/>
      <c r="HPT178" s="4"/>
      <c r="HPU178" s="4"/>
      <c r="HPV178" s="192"/>
      <c r="HPW178" s="70"/>
      <c r="HPX178" s="87"/>
      <c r="HPY178" s="238"/>
      <c r="HPZ178" s="126"/>
      <c r="HQA178" s="84"/>
      <c r="HQB178" s="4"/>
      <c r="HQC178" s="4"/>
      <c r="HQD178" s="4"/>
      <c r="HQE178" s="4"/>
      <c r="HQF178" s="192"/>
      <c r="HQG178" s="70"/>
      <c r="HQH178" s="87"/>
      <c r="HQI178" s="238"/>
      <c r="HQJ178" s="126"/>
      <c r="HQK178" s="84"/>
      <c r="HQL178" s="4"/>
      <c r="HQM178" s="4"/>
      <c r="HQN178" s="4"/>
      <c r="HQO178" s="4"/>
      <c r="HQP178" s="192"/>
      <c r="HQQ178" s="70"/>
      <c r="HQR178" s="87"/>
      <c r="HQS178" s="238"/>
      <c r="HQT178" s="126"/>
      <c r="HQU178" s="84"/>
      <c r="HQV178" s="4"/>
      <c r="HQW178" s="4"/>
      <c r="HQX178" s="4"/>
      <c r="HQY178" s="4"/>
      <c r="HQZ178" s="192"/>
      <c r="HRA178" s="70"/>
      <c r="HRB178" s="87"/>
      <c r="HRC178" s="238"/>
      <c r="HRD178" s="126"/>
      <c r="HRE178" s="84"/>
      <c r="HRF178" s="4"/>
      <c r="HRG178" s="4"/>
      <c r="HRH178" s="4"/>
      <c r="HRI178" s="4"/>
      <c r="HRJ178" s="192"/>
      <c r="HRK178" s="70"/>
      <c r="HRL178" s="87"/>
      <c r="HRM178" s="238"/>
      <c r="HRN178" s="126"/>
      <c r="HRO178" s="84"/>
      <c r="HRP178" s="4"/>
      <c r="HRQ178" s="4"/>
      <c r="HRR178" s="4"/>
      <c r="HRS178" s="4"/>
      <c r="HRT178" s="192"/>
      <c r="HRU178" s="70"/>
      <c r="HRV178" s="87"/>
      <c r="HRW178" s="238"/>
      <c r="HRX178" s="126"/>
      <c r="HRY178" s="84"/>
      <c r="HRZ178" s="4"/>
      <c r="HSA178" s="4"/>
      <c r="HSB178" s="4"/>
      <c r="HSC178" s="4"/>
      <c r="HSD178" s="192"/>
      <c r="HSE178" s="70"/>
      <c r="HSF178" s="87"/>
      <c r="HSG178" s="238"/>
      <c r="HSH178" s="126"/>
      <c r="HSI178" s="84"/>
      <c r="HSJ178" s="4"/>
      <c r="HSK178" s="4"/>
      <c r="HSL178" s="4"/>
      <c r="HSM178" s="4"/>
      <c r="HSN178" s="192"/>
      <c r="HSO178" s="70"/>
      <c r="HSP178" s="87"/>
      <c r="HSQ178" s="238"/>
      <c r="HSR178" s="126"/>
      <c r="HSS178" s="84"/>
      <c r="HST178" s="4"/>
      <c r="HSU178" s="4"/>
      <c r="HSV178" s="4"/>
      <c r="HSW178" s="4"/>
      <c r="HSX178" s="192"/>
      <c r="HSY178" s="70"/>
      <c r="HSZ178" s="87"/>
      <c r="HTA178" s="238"/>
      <c r="HTB178" s="126"/>
      <c r="HTC178" s="84"/>
      <c r="HTD178" s="4"/>
      <c r="HTE178" s="4"/>
      <c r="HTF178" s="4"/>
      <c r="HTG178" s="4"/>
      <c r="HTH178" s="192"/>
      <c r="HTI178" s="70"/>
      <c r="HTJ178" s="87"/>
      <c r="HTK178" s="238"/>
      <c r="HTL178" s="126"/>
      <c r="HTM178" s="84"/>
      <c r="HTN178" s="4"/>
      <c r="HTO178" s="4"/>
      <c r="HTP178" s="4"/>
      <c r="HTQ178" s="4"/>
      <c r="HTR178" s="192"/>
      <c r="HTS178" s="70"/>
      <c r="HTT178" s="87"/>
      <c r="HTU178" s="238"/>
      <c r="HTV178" s="126"/>
      <c r="HTW178" s="84"/>
      <c r="HTX178" s="4"/>
      <c r="HTY178" s="4"/>
      <c r="HTZ178" s="4"/>
      <c r="HUA178" s="4"/>
      <c r="HUB178" s="192"/>
      <c r="HUC178" s="70"/>
      <c r="HUD178" s="87"/>
      <c r="HUE178" s="238"/>
      <c r="HUF178" s="126"/>
      <c r="HUG178" s="84"/>
      <c r="HUH178" s="4"/>
      <c r="HUI178" s="4"/>
      <c r="HUJ178" s="4"/>
      <c r="HUK178" s="4"/>
      <c r="HUL178" s="192"/>
      <c r="HUM178" s="70"/>
      <c r="HUN178" s="87"/>
      <c r="HUO178" s="238"/>
      <c r="HUP178" s="126"/>
      <c r="HUQ178" s="84"/>
      <c r="HUR178" s="4"/>
      <c r="HUS178" s="4"/>
      <c r="HUT178" s="4"/>
      <c r="HUU178" s="4"/>
      <c r="HUV178" s="192"/>
      <c r="HUW178" s="70"/>
      <c r="HUX178" s="87"/>
      <c r="HUY178" s="238"/>
      <c r="HUZ178" s="126"/>
      <c r="HVA178" s="84"/>
      <c r="HVB178" s="4"/>
      <c r="HVC178" s="4"/>
      <c r="HVD178" s="4"/>
      <c r="HVE178" s="4"/>
      <c r="HVF178" s="192"/>
      <c r="HVG178" s="70"/>
      <c r="HVH178" s="87"/>
      <c r="HVI178" s="238"/>
      <c r="HVJ178" s="126"/>
      <c r="HVK178" s="84"/>
      <c r="HVL178" s="4"/>
      <c r="HVM178" s="4"/>
      <c r="HVN178" s="4"/>
      <c r="HVO178" s="4"/>
      <c r="HVP178" s="192"/>
      <c r="HVQ178" s="70"/>
      <c r="HVR178" s="87"/>
      <c r="HVS178" s="238"/>
      <c r="HVT178" s="126"/>
      <c r="HVU178" s="84"/>
      <c r="HVV178" s="4"/>
      <c r="HVW178" s="4"/>
      <c r="HVX178" s="4"/>
      <c r="HVY178" s="4"/>
      <c r="HVZ178" s="192"/>
      <c r="HWA178" s="70"/>
      <c r="HWB178" s="87"/>
      <c r="HWC178" s="238"/>
      <c r="HWD178" s="126"/>
      <c r="HWE178" s="84"/>
      <c r="HWF178" s="4"/>
      <c r="HWG178" s="4"/>
      <c r="HWH178" s="4"/>
      <c r="HWI178" s="4"/>
      <c r="HWJ178" s="192"/>
      <c r="HWK178" s="70"/>
      <c r="HWL178" s="87"/>
      <c r="HWM178" s="238"/>
      <c r="HWN178" s="126"/>
      <c r="HWO178" s="84"/>
      <c r="HWP178" s="4"/>
      <c r="HWQ178" s="4"/>
      <c r="HWR178" s="4"/>
      <c r="HWS178" s="4"/>
      <c r="HWT178" s="192"/>
      <c r="HWU178" s="70"/>
      <c r="HWV178" s="87"/>
      <c r="HWW178" s="238"/>
      <c r="HWX178" s="126"/>
      <c r="HWY178" s="84"/>
      <c r="HWZ178" s="4"/>
      <c r="HXA178" s="4"/>
      <c r="HXB178" s="4"/>
      <c r="HXC178" s="4"/>
      <c r="HXD178" s="192"/>
      <c r="HXE178" s="70"/>
      <c r="HXF178" s="87"/>
      <c r="HXG178" s="238"/>
      <c r="HXH178" s="126"/>
      <c r="HXI178" s="84"/>
      <c r="HXJ178" s="4"/>
      <c r="HXK178" s="4"/>
      <c r="HXL178" s="4"/>
      <c r="HXM178" s="4"/>
      <c r="HXN178" s="192"/>
      <c r="HXO178" s="70"/>
      <c r="HXP178" s="87"/>
      <c r="HXQ178" s="238"/>
      <c r="HXR178" s="126"/>
      <c r="HXS178" s="84"/>
      <c r="HXT178" s="4"/>
      <c r="HXU178" s="4"/>
      <c r="HXV178" s="4"/>
      <c r="HXW178" s="4"/>
      <c r="HXX178" s="192"/>
      <c r="HXY178" s="70"/>
      <c r="HXZ178" s="87"/>
      <c r="HYA178" s="238"/>
      <c r="HYB178" s="126"/>
      <c r="HYC178" s="84"/>
      <c r="HYD178" s="4"/>
      <c r="HYE178" s="4"/>
      <c r="HYF178" s="4"/>
      <c r="HYG178" s="4"/>
      <c r="HYH178" s="192"/>
      <c r="HYI178" s="70"/>
      <c r="HYJ178" s="87"/>
      <c r="HYK178" s="238"/>
      <c r="HYL178" s="126"/>
      <c r="HYM178" s="84"/>
      <c r="HYN178" s="4"/>
      <c r="HYO178" s="4"/>
      <c r="HYP178" s="4"/>
      <c r="HYQ178" s="4"/>
      <c r="HYR178" s="192"/>
      <c r="HYS178" s="70"/>
      <c r="HYT178" s="87"/>
      <c r="HYU178" s="238"/>
      <c r="HYV178" s="126"/>
      <c r="HYW178" s="84"/>
      <c r="HYX178" s="4"/>
      <c r="HYY178" s="4"/>
      <c r="HYZ178" s="4"/>
      <c r="HZA178" s="4"/>
      <c r="HZB178" s="192"/>
      <c r="HZC178" s="70"/>
      <c r="HZD178" s="87"/>
      <c r="HZE178" s="238"/>
      <c r="HZF178" s="126"/>
      <c r="HZG178" s="84"/>
      <c r="HZH178" s="4"/>
      <c r="HZI178" s="4"/>
      <c r="HZJ178" s="4"/>
      <c r="HZK178" s="4"/>
      <c r="HZL178" s="192"/>
      <c r="HZM178" s="70"/>
      <c r="HZN178" s="87"/>
      <c r="HZO178" s="238"/>
      <c r="HZP178" s="126"/>
      <c r="HZQ178" s="84"/>
      <c r="HZR178" s="4"/>
      <c r="HZS178" s="4"/>
      <c r="HZT178" s="4"/>
      <c r="HZU178" s="4"/>
      <c r="HZV178" s="192"/>
      <c r="HZW178" s="70"/>
      <c r="HZX178" s="87"/>
      <c r="HZY178" s="238"/>
      <c r="HZZ178" s="126"/>
      <c r="IAA178" s="84"/>
      <c r="IAB178" s="4"/>
      <c r="IAC178" s="4"/>
      <c r="IAD178" s="4"/>
      <c r="IAE178" s="4"/>
      <c r="IAF178" s="192"/>
      <c r="IAG178" s="70"/>
      <c r="IAH178" s="87"/>
      <c r="IAI178" s="238"/>
      <c r="IAJ178" s="126"/>
      <c r="IAK178" s="84"/>
      <c r="IAL178" s="4"/>
      <c r="IAM178" s="4"/>
      <c r="IAN178" s="4"/>
      <c r="IAO178" s="4"/>
      <c r="IAP178" s="192"/>
      <c r="IAQ178" s="70"/>
      <c r="IAR178" s="87"/>
      <c r="IAS178" s="238"/>
      <c r="IAT178" s="126"/>
      <c r="IAU178" s="84"/>
      <c r="IAV178" s="4"/>
      <c r="IAW178" s="4"/>
      <c r="IAX178" s="4"/>
      <c r="IAY178" s="4"/>
      <c r="IAZ178" s="192"/>
      <c r="IBA178" s="70"/>
      <c r="IBB178" s="87"/>
      <c r="IBC178" s="238"/>
      <c r="IBD178" s="126"/>
      <c r="IBE178" s="84"/>
      <c r="IBF178" s="4"/>
      <c r="IBG178" s="4"/>
      <c r="IBH178" s="4"/>
      <c r="IBI178" s="4"/>
      <c r="IBJ178" s="192"/>
      <c r="IBK178" s="70"/>
      <c r="IBL178" s="87"/>
      <c r="IBM178" s="238"/>
      <c r="IBN178" s="126"/>
      <c r="IBO178" s="84"/>
      <c r="IBP178" s="4"/>
      <c r="IBQ178" s="4"/>
      <c r="IBR178" s="4"/>
      <c r="IBS178" s="4"/>
      <c r="IBT178" s="192"/>
      <c r="IBU178" s="70"/>
      <c r="IBV178" s="87"/>
      <c r="IBW178" s="238"/>
      <c r="IBX178" s="126"/>
      <c r="IBY178" s="84"/>
      <c r="IBZ178" s="4"/>
      <c r="ICA178" s="4"/>
      <c r="ICB178" s="4"/>
      <c r="ICC178" s="4"/>
      <c r="ICD178" s="192"/>
      <c r="ICE178" s="70"/>
      <c r="ICF178" s="87"/>
      <c r="ICG178" s="238"/>
      <c r="ICH178" s="126"/>
      <c r="ICI178" s="84"/>
      <c r="ICJ178" s="4"/>
      <c r="ICK178" s="4"/>
      <c r="ICL178" s="4"/>
      <c r="ICM178" s="4"/>
      <c r="ICN178" s="192"/>
      <c r="ICO178" s="70"/>
      <c r="ICP178" s="87"/>
      <c r="ICQ178" s="238"/>
      <c r="ICR178" s="126"/>
      <c r="ICS178" s="84"/>
      <c r="ICT178" s="4"/>
      <c r="ICU178" s="4"/>
      <c r="ICV178" s="4"/>
      <c r="ICW178" s="4"/>
      <c r="ICX178" s="192"/>
      <c r="ICY178" s="70"/>
      <c r="ICZ178" s="87"/>
      <c r="IDA178" s="238"/>
      <c r="IDB178" s="126"/>
      <c r="IDC178" s="84"/>
      <c r="IDD178" s="4"/>
      <c r="IDE178" s="4"/>
      <c r="IDF178" s="4"/>
      <c r="IDG178" s="4"/>
      <c r="IDH178" s="192"/>
      <c r="IDI178" s="70"/>
      <c r="IDJ178" s="87"/>
      <c r="IDK178" s="238"/>
      <c r="IDL178" s="126"/>
      <c r="IDM178" s="84"/>
      <c r="IDN178" s="4"/>
      <c r="IDO178" s="4"/>
      <c r="IDP178" s="4"/>
      <c r="IDQ178" s="4"/>
      <c r="IDR178" s="192"/>
      <c r="IDS178" s="70"/>
      <c r="IDT178" s="87"/>
      <c r="IDU178" s="238"/>
      <c r="IDV178" s="126"/>
      <c r="IDW178" s="84"/>
      <c r="IDX178" s="4"/>
      <c r="IDY178" s="4"/>
      <c r="IDZ178" s="4"/>
      <c r="IEA178" s="4"/>
      <c r="IEB178" s="192"/>
      <c r="IEC178" s="70"/>
      <c r="IED178" s="87"/>
      <c r="IEE178" s="238"/>
      <c r="IEF178" s="126"/>
      <c r="IEG178" s="84"/>
      <c r="IEH178" s="4"/>
      <c r="IEI178" s="4"/>
      <c r="IEJ178" s="4"/>
      <c r="IEK178" s="4"/>
      <c r="IEL178" s="192"/>
      <c r="IEM178" s="70"/>
      <c r="IEN178" s="87"/>
      <c r="IEO178" s="238"/>
      <c r="IEP178" s="126"/>
      <c r="IEQ178" s="84"/>
      <c r="IER178" s="4"/>
      <c r="IES178" s="4"/>
      <c r="IET178" s="4"/>
      <c r="IEU178" s="4"/>
      <c r="IEV178" s="192"/>
      <c r="IEW178" s="70"/>
      <c r="IEX178" s="87"/>
      <c r="IEY178" s="238"/>
      <c r="IEZ178" s="126"/>
      <c r="IFA178" s="84"/>
      <c r="IFB178" s="4"/>
      <c r="IFC178" s="4"/>
      <c r="IFD178" s="4"/>
      <c r="IFE178" s="4"/>
      <c r="IFF178" s="192"/>
      <c r="IFG178" s="70"/>
      <c r="IFH178" s="87"/>
      <c r="IFI178" s="238"/>
      <c r="IFJ178" s="126"/>
      <c r="IFK178" s="84"/>
      <c r="IFL178" s="4"/>
      <c r="IFM178" s="4"/>
      <c r="IFN178" s="4"/>
      <c r="IFO178" s="4"/>
      <c r="IFP178" s="192"/>
      <c r="IFQ178" s="70"/>
      <c r="IFR178" s="87"/>
      <c r="IFS178" s="238"/>
      <c r="IFT178" s="126"/>
      <c r="IFU178" s="84"/>
      <c r="IFV178" s="4"/>
      <c r="IFW178" s="4"/>
      <c r="IFX178" s="4"/>
      <c r="IFY178" s="4"/>
      <c r="IFZ178" s="192"/>
      <c r="IGA178" s="70"/>
      <c r="IGB178" s="87"/>
      <c r="IGC178" s="238"/>
      <c r="IGD178" s="126"/>
      <c r="IGE178" s="84"/>
      <c r="IGF178" s="4"/>
      <c r="IGG178" s="4"/>
      <c r="IGH178" s="4"/>
      <c r="IGI178" s="4"/>
      <c r="IGJ178" s="192"/>
      <c r="IGK178" s="70"/>
      <c r="IGL178" s="87"/>
      <c r="IGM178" s="238"/>
      <c r="IGN178" s="126"/>
      <c r="IGO178" s="84"/>
      <c r="IGP178" s="4"/>
      <c r="IGQ178" s="4"/>
      <c r="IGR178" s="4"/>
      <c r="IGS178" s="4"/>
      <c r="IGT178" s="192"/>
      <c r="IGU178" s="70"/>
      <c r="IGV178" s="87"/>
      <c r="IGW178" s="238"/>
      <c r="IGX178" s="126"/>
      <c r="IGY178" s="84"/>
      <c r="IGZ178" s="4"/>
      <c r="IHA178" s="4"/>
      <c r="IHB178" s="4"/>
      <c r="IHC178" s="4"/>
      <c r="IHD178" s="192"/>
      <c r="IHE178" s="70"/>
      <c r="IHF178" s="87"/>
      <c r="IHG178" s="238"/>
      <c r="IHH178" s="126"/>
      <c r="IHI178" s="84"/>
      <c r="IHJ178" s="4"/>
      <c r="IHK178" s="4"/>
      <c r="IHL178" s="4"/>
      <c r="IHM178" s="4"/>
      <c r="IHN178" s="192"/>
      <c r="IHO178" s="70"/>
      <c r="IHP178" s="87"/>
      <c r="IHQ178" s="238"/>
      <c r="IHR178" s="126"/>
      <c r="IHS178" s="84"/>
      <c r="IHT178" s="4"/>
      <c r="IHU178" s="4"/>
      <c r="IHV178" s="4"/>
      <c r="IHW178" s="4"/>
      <c r="IHX178" s="192"/>
      <c r="IHY178" s="70"/>
      <c r="IHZ178" s="87"/>
      <c r="IIA178" s="238"/>
      <c r="IIB178" s="126"/>
      <c r="IIC178" s="84"/>
      <c r="IID178" s="4"/>
      <c r="IIE178" s="4"/>
      <c r="IIF178" s="4"/>
      <c r="IIG178" s="4"/>
      <c r="IIH178" s="192"/>
      <c r="III178" s="70"/>
      <c r="IIJ178" s="87"/>
      <c r="IIK178" s="238"/>
      <c r="IIL178" s="126"/>
      <c r="IIM178" s="84"/>
      <c r="IIN178" s="4"/>
      <c r="IIO178" s="4"/>
      <c r="IIP178" s="4"/>
      <c r="IIQ178" s="4"/>
      <c r="IIR178" s="192"/>
      <c r="IIS178" s="70"/>
      <c r="IIT178" s="87"/>
      <c r="IIU178" s="238"/>
      <c r="IIV178" s="126"/>
      <c r="IIW178" s="84"/>
      <c r="IIX178" s="4"/>
      <c r="IIY178" s="4"/>
      <c r="IIZ178" s="4"/>
      <c r="IJA178" s="4"/>
      <c r="IJB178" s="192"/>
      <c r="IJC178" s="70"/>
      <c r="IJD178" s="87"/>
      <c r="IJE178" s="238"/>
      <c r="IJF178" s="126"/>
      <c r="IJG178" s="84"/>
      <c r="IJH178" s="4"/>
      <c r="IJI178" s="4"/>
      <c r="IJJ178" s="4"/>
      <c r="IJK178" s="4"/>
      <c r="IJL178" s="192"/>
      <c r="IJM178" s="70"/>
      <c r="IJN178" s="87"/>
      <c r="IJO178" s="238"/>
      <c r="IJP178" s="126"/>
      <c r="IJQ178" s="84"/>
      <c r="IJR178" s="4"/>
      <c r="IJS178" s="4"/>
      <c r="IJT178" s="4"/>
      <c r="IJU178" s="4"/>
      <c r="IJV178" s="192"/>
      <c r="IJW178" s="70"/>
      <c r="IJX178" s="87"/>
      <c r="IJY178" s="238"/>
      <c r="IJZ178" s="126"/>
      <c r="IKA178" s="84"/>
      <c r="IKB178" s="4"/>
      <c r="IKC178" s="4"/>
      <c r="IKD178" s="4"/>
      <c r="IKE178" s="4"/>
      <c r="IKF178" s="192"/>
      <c r="IKG178" s="70"/>
      <c r="IKH178" s="87"/>
      <c r="IKI178" s="238"/>
      <c r="IKJ178" s="126"/>
      <c r="IKK178" s="84"/>
      <c r="IKL178" s="4"/>
      <c r="IKM178" s="4"/>
      <c r="IKN178" s="4"/>
      <c r="IKO178" s="4"/>
      <c r="IKP178" s="192"/>
      <c r="IKQ178" s="70"/>
      <c r="IKR178" s="87"/>
      <c r="IKS178" s="238"/>
      <c r="IKT178" s="126"/>
      <c r="IKU178" s="84"/>
      <c r="IKV178" s="4"/>
      <c r="IKW178" s="4"/>
      <c r="IKX178" s="4"/>
      <c r="IKY178" s="4"/>
      <c r="IKZ178" s="192"/>
      <c r="ILA178" s="70"/>
      <c r="ILB178" s="87"/>
      <c r="ILC178" s="238"/>
      <c r="ILD178" s="126"/>
      <c r="ILE178" s="84"/>
      <c r="ILF178" s="4"/>
      <c r="ILG178" s="4"/>
      <c r="ILH178" s="4"/>
      <c r="ILI178" s="4"/>
      <c r="ILJ178" s="192"/>
      <c r="ILK178" s="70"/>
      <c r="ILL178" s="87"/>
      <c r="ILM178" s="238"/>
      <c r="ILN178" s="126"/>
      <c r="ILO178" s="84"/>
      <c r="ILP178" s="4"/>
      <c r="ILQ178" s="4"/>
      <c r="ILR178" s="4"/>
      <c r="ILS178" s="4"/>
      <c r="ILT178" s="192"/>
      <c r="ILU178" s="70"/>
      <c r="ILV178" s="87"/>
      <c r="ILW178" s="238"/>
      <c r="ILX178" s="126"/>
      <c r="ILY178" s="84"/>
      <c r="ILZ178" s="4"/>
      <c r="IMA178" s="4"/>
      <c r="IMB178" s="4"/>
      <c r="IMC178" s="4"/>
      <c r="IMD178" s="192"/>
      <c r="IME178" s="70"/>
      <c r="IMF178" s="87"/>
      <c r="IMG178" s="238"/>
      <c r="IMH178" s="126"/>
      <c r="IMI178" s="84"/>
      <c r="IMJ178" s="4"/>
      <c r="IMK178" s="4"/>
      <c r="IML178" s="4"/>
      <c r="IMM178" s="4"/>
      <c r="IMN178" s="192"/>
      <c r="IMO178" s="70"/>
      <c r="IMP178" s="87"/>
      <c r="IMQ178" s="238"/>
      <c r="IMR178" s="126"/>
      <c r="IMS178" s="84"/>
      <c r="IMT178" s="4"/>
      <c r="IMU178" s="4"/>
      <c r="IMV178" s="4"/>
      <c r="IMW178" s="4"/>
      <c r="IMX178" s="192"/>
      <c r="IMY178" s="70"/>
      <c r="IMZ178" s="87"/>
      <c r="INA178" s="238"/>
      <c r="INB178" s="126"/>
      <c r="INC178" s="84"/>
      <c r="IND178" s="4"/>
      <c r="INE178" s="4"/>
      <c r="INF178" s="4"/>
      <c r="ING178" s="4"/>
      <c r="INH178" s="192"/>
      <c r="INI178" s="70"/>
      <c r="INJ178" s="87"/>
      <c r="INK178" s="238"/>
      <c r="INL178" s="126"/>
      <c r="INM178" s="84"/>
      <c r="INN178" s="4"/>
      <c r="INO178" s="4"/>
      <c r="INP178" s="4"/>
      <c r="INQ178" s="4"/>
      <c r="INR178" s="192"/>
      <c r="INS178" s="70"/>
      <c r="INT178" s="87"/>
      <c r="INU178" s="238"/>
      <c r="INV178" s="126"/>
      <c r="INW178" s="84"/>
      <c r="INX178" s="4"/>
      <c r="INY178" s="4"/>
      <c r="INZ178" s="4"/>
      <c r="IOA178" s="4"/>
      <c r="IOB178" s="192"/>
      <c r="IOC178" s="70"/>
      <c r="IOD178" s="87"/>
      <c r="IOE178" s="238"/>
      <c r="IOF178" s="126"/>
      <c r="IOG178" s="84"/>
      <c r="IOH178" s="4"/>
      <c r="IOI178" s="4"/>
      <c r="IOJ178" s="4"/>
      <c r="IOK178" s="4"/>
      <c r="IOL178" s="192"/>
      <c r="IOM178" s="70"/>
      <c r="ION178" s="87"/>
      <c r="IOO178" s="238"/>
      <c r="IOP178" s="126"/>
      <c r="IOQ178" s="84"/>
      <c r="IOR178" s="4"/>
      <c r="IOS178" s="4"/>
      <c r="IOT178" s="4"/>
      <c r="IOU178" s="4"/>
      <c r="IOV178" s="192"/>
      <c r="IOW178" s="70"/>
      <c r="IOX178" s="87"/>
      <c r="IOY178" s="238"/>
      <c r="IOZ178" s="126"/>
      <c r="IPA178" s="84"/>
      <c r="IPB178" s="4"/>
      <c r="IPC178" s="4"/>
      <c r="IPD178" s="4"/>
      <c r="IPE178" s="4"/>
      <c r="IPF178" s="192"/>
      <c r="IPG178" s="70"/>
      <c r="IPH178" s="87"/>
      <c r="IPI178" s="238"/>
      <c r="IPJ178" s="126"/>
      <c r="IPK178" s="84"/>
      <c r="IPL178" s="4"/>
      <c r="IPM178" s="4"/>
      <c r="IPN178" s="4"/>
      <c r="IPO178" s="4"/>
      <c r="IPP178" s="192"/>
      <c r="IPQ178" s="70"/>
      <c r="IPR178" s="87"/>
      <c r="IPS178" s="238"/>
      <c r="IPT178" s="126"/>
      <c r="IPU178" s="84"/>
      <c r="IPV178" s="4"/>
      <c r="IPW178" s="4"/>
      <c r="IPX178" s="4"/>
      <c r="IPY178" s="4"/>
      <c r="IPZ178" s="192"/>
      <c r="IQA178" s="70"/>
      <c r="IQB178" s="87"/>
      <c r="IQC178" s="238"/>
      <c r="IQD178" s="126"/>
      <c r="IQE178" s="84"/>
      <c r="IQF178" s="4"/>
      <c r="IQG178" s="4"/>
      <c r="IQH178" s="4"/>
      <c r="IQI178" s="4"/>
      <c r="IQJ178" s="192"/>
      <c r="IQK178" s="70"/>
      <c r="IQL178" s="87"/>
      <c r="IQM178" s="238"/>
      <c r="IQN178" s="126"/>
      <c r="IQO178" s="84"/>
      <c r="IQP178" s="4"/>
      <c r="IQQ178" s="4"/>
      <c r="IQR178" s="4"/>
      <c r="IQS178" s="4"/>
      <c r="IQT178" s="192"/>
      <c r="IQU178" s="70"/>
      <c r="IQV178" s="87"/>
      <c r="IQW178" s="238"/>
      <c r="IQX178" s="126"/>
      <c r="IQY178" s="84"/>
      <c r="IQZ178" s="4"/>
      <c r="IRA178" s="4"/>
      <c r="IRB178" s="4"/>
      <c r="IRC178" s="4"/>
      <c r="IRD178" s="192"/>
      <c r="IRE178" s="70"/>
      <c r="IRF178" s="87"/>
      <c r="IRG178" s="238"/>
      <c r="IRH178" s="126"/>
      <c r="IRI178" s="84"/>
      <c r="IRJ178" s="4"/>
      <c r="IRK178" s="4"/>
      <c r="IRL178" s="4"/>
      <c r="IRM178" s="4"/>
      <c r="IRN178" s="192"/>
      <c r="IRO178" s="70"/>
      <c r="IRP178" s="87"/>
      <c r="IRQ178" s="238"/>
      <c r="IRR178" s="126"/>
      <c r="IRS178" s="84"/>
      <c r="IRT178" s="4"/>
      <c r="IRU178" s="4"/>
      <c r="IRV178" s="4"/>
      <c r="IRW178" s="4"/>
      <c r="IRX178" s="192"/>
      <c r="IRY178" s="70"/>
      <c r="IRZ178" s="87"/>
      <c r="ISA178" s="238"/>
      <c r="ISB178" s="126"/>
      <c r="ISC178" s="84"/>
      <c r="ISD178" s="4"/>
      <c r="ISE178" s="4"/>
      <c r="ISF178" s="4"/>
      <c r="ISG178" s="4"/>
      <c r="ISH178" s="192"/>
      <c r="ISI178" s="70"/>
      <c r="ISJ178" s="87"/>
      <c r="ISK178" s="238"/>
      <c r="ISL178" s="126"/>
      <c r="ISM178" s="84"/>
      <c r="ISN178" s="4"/>
      <c r="ISO178" s="4"/>
      <c r="ISP178" s="4"/>
      <c r="ISQ178" s="4"/>
      <c r="ISR178" s="192"/>
      <c r="ISS178" s="70"/>
      <c r="IST178" s="87"/>
      <c r="ISU178" s="238"/>
      <c r="ISV178" s="126"/>
      <c r="ISW178" s="84"/>
      <c r="ISX178" s="4"/>
      <c r="ISY178" s="4"/>
      <c r="ISZ178" s="4"/>
      <c r="ITA178" s="4"/>
      <c r="ITB178" s="192"/>
      <c r="ITC178" s="70"/>
      <c r="ITD178" s="87"/>
      <c r="ITE178" s="238"/>
      <c r="ITF178" s="126"/>
      <c r="ITG178" s="84"/>
      <c r="ITH178" s="4"/>
      <c r="ITI178" s="4"/>
      <c r="ITJ178" s="4"/>
      <c r="ITK178" s="4"/>
      <c r="ITL178" s="192"/>
      <c r="ITM178" s="70"/>
      <c r="ITN178" s="87"/>
      <c r="ITO178" s="238"/>
      <c r="ITP178" s="126"/>
      <c r="ITQ178" s="84"/>
      <c r="ITR178" s="4"/>
      <c r="ITS178" s="4"/>
      <c r="ITT178" s="4"/>
      <c r="ITU178" s="4"/>
      <c r="ITV178" s="192"/>
      <c r="ITW178" s="70"/>
      <c r="ITX178" s="87"/>
      <c r="ITY178" s="238"/>
      <c r="ITZ178" s="126"/>
      <c r="IUA178" s="84"/>
      <c r="IUB178" s="4"/>
      <c r="IUC178" s="4"/>
      <c r="IUD178" s="4"/>
      <c r="IUE178" s="4"/>
      <c r="IUF178" s="192"/>
      <c r="IUG178" s="70"/>
      <c r="IUH178" s="87"/>
      <c r="IUI178" s="238"/>
      <c r="IUJ178" s="126"/>
      <c r="IUK178" s="84"/>
      <c r="IUL178" s="4"/>
      <c r="IUM178" s="4"/>
      <c r="IUN178" s="4"/>
      <c r="IUO178" s="4"/>
      <c r="IUP178" s="192"/>
      <c r="IUQ178" s="70"/>
      <c r="IUR178" s="87"/>
      <c r="IUS178" s="238"/>
      <c r="IUT178" s="126"/>
      <c r="IUU178" s="84"/>
      <c r="IUV178" s="4"/>
      <c r="IUW178" s="4"/>
      <c r="IUX178" s="4"/>
      <c r="IUY178" s="4"/>
      <c r="IUZ178" s="192"/>
      <c r="IVA178" s="70"/>
      <c r="IVB178" s="87"/>
      <c r="IVC178" s="238"/>
      <c r="IVD178" s="126"/>
      <c r="IVE178" s="84"/>
      <c r="IVF178" s="4"/>
      <c r="IVG178" s="4"/>
      <c r="IVH178" s="4"/>
      <c r="IVI178" s="4"/>
      <c r="IVJ178" s="192"/>
      <c r="IVK178" s="70"/>
      <c r="IVL178" s="87"/>
      <c r="IVM178" s="238"/>
      <c r="IVN178" s="126"/>
      <c r="IVO178" s="84"/>
      <c r="IVP178" s="4"/>
      <c r="IVQ178" s="4"/>
      <c r="IVR178" s="4"/>
      <c r="IVS178" s="4"/>
      <c r="IVT178" s="192"/>
      <c r="IVU178" s="70"/>
      <c r="IVV178" s="87"/>
      <c r="IVW178" s="238"/>
      <c r="IVX178" s="126"/>
      <c r="IVY178" s="84"/>
      <c r="IVZ178" s="4"/>
      <c r="IWA178" s="4"/>
      <c r="IWB178" s="4"/>
      <c r="IWC178" s="4"/>
      <c r="IWD178" s="192"/>
      <c r="IWE178" s="70"/>
      <c r="IWF178" s="87"/>
      <c r="IWG178" s="238"/>
      <c r="IWH178" s="126"/>
      <c r="IWI178" s="84"/>
      <c r="IWJ178" s="4"/>
      <c r="IWK178" s="4"/>
      <c r="IWL178" s="4"/>
      <c r="IWM178" s="4"/>
      <c r="IWN178" s="192"/>
      <c r="IWO178" s="70"/>
      <c r="IWP178" s="87"/>
      <c r="IWQ178" s="238"/>
      <c r="IWR178" s="126"/>
      <c r="IWS178" s="84"/>
      <c r="IWT178" s="4"/>
      <c r="IWU178" s="4"/>
      <c r="IWV178" s="4"/>
      <c r="IWW178" s="4"/>
      <c r="IWX178" s="192"/>
      <c r="IWY178" s="70"/>
      <c r="IWZ178" s="87"/>
      <c r="IXA178" s="238"/>
      <c r="IXB178" s="126"/>
      <c r="IXC178" s="84"/>
      <c r="IXD178" s="4"/>
      <c r="IXE178" s="4"/>
      <c r="IXF178" s="4"/>
      <c r="IXG178" s="4"/>
      <c r="IXH178" s="192"/>
      <c r="IXI178" s="70"/>
      <c r="IXJ178" s="87"/>
      <c r="IXK178" s="238"/>
      <c r="IXL178" s="126"/>
      <c r="IXM178" s="84"/>
      <c r="IXN178" s="4"/>
      <c r="IXO178" s="4"/>
      <c r="IXP178" s="4"/>
      <c r="IXQ178" s="4"/>
      <c r="IXR178" s="192"/>
      <c r="IXS178" s="70"/>
      <c r="IXT178" s="87"/>
      <c r="IXU178" s="238"/>
      <c r="IXV178" s="126"/>
      <c r="IXW178" s="84"/>
      <c r="IXX178" s="4"/>
      <c r="IXY178" s="4"/>
      <c r="IXZ178" s="4"/>
      <c r="IYA178" s="4"/>
      <c r="IYB178" s="192"/>
      <c r="IYC178" s="70"/>
      <c r="IYD178" s="87"/>
      <c r="IYE178" s="238"/>
      <c r="IYF178" s="126"/>
      <c r="IYG178" s="84"/>
      <c r="IYH178" s="4"/>
      <c r="IYI178" s="4"/>
      <c r="IYJ178" s="4"/>
      <c r="IYK178" s="4"/>
      <c r="IYL178" s="192"/>
      <c r="IYM178" s="70"/>
      <c r="IYN178" s="87"/>
      <c r="IYO178" s="238"/>
      <c r="IYP178" s="126"/>
      <c r="IYQ178" s="84"/>
      <c r="IYR178" s="4"/>
      <c r="IYS178" s="4"/>
      <c r="IYT178" s="4"/>
      <c r="IYU178" s="4"/>
      <c r="IYV178" s="192"/>
      <c r="IYW178" s="70"/>
      <c r="IYX178" s="87"/>
      <c r="IYY178" s="238"/>
      <c r="IYZ178" s="126"/>
      <c r="IZA178" s="84"/>
      <c r="IZB178" s="4"/>
      <c r="IZC178" s="4"/>
      <c r="IZD178" s="4"/>
      <c r="IZE178" s="4"/>
      <c r="IZF178" s="192"/>
      <c r="IZG178" s="70"/>
      <c r="IZH178" s="87"/>
      <c r="IZI178" s="238"/>
      <c r="IZJ178" s="126"/>
      <c r="IZK178" s="84"/>
      <c r="IZL178" s="4"/>
      <c r="IZM178" s="4"/>
      <c r="IZN178" s="4"/>
      <c r="IZO178" s="4"/>
      <c r="IZP178" s="192"/>
      <c r="IZQ178" s="70"/>
      <c r="IZR178" s="87"/>
      <c r="IZS178" s="238"/>
      <c r="IZT178" s="126"/>
      <c r="IZU178" s="84"/>
      <c r="IZV178" s="4"/>
      <c r="IZW178" s="4"/>
      <c r="IZX178" s="4"/>
      <c r="IZY178" s="4"/>
      <c r="IZZ178" s="192"/>
      <c r="JAA178" s="70"/>
      <c r="JAB178" s="87"/>
      <c r="JAC178" s="238"/>
      <c r="JAD178" s="126"/>
      <c r="JAE178" s="84"/>
      <c r="JAF178" s="4"/>
      <c r="JAG178" s="4"/>
      <c r="JAH178" s="4"/>
      <c r="JAI178" s="4"/>
      <c r="JAJ178" s="192"/>
      <c r="JAK178" s="70"/>
      <c r="JAL178" s="87"/>
      <c r="JAM178" s="238"/>
      <c r="JAN178" s="126"/>
      <c r="JAO178" s="84"/>
      <c r="JAP178" s="4"/>
      <c r="JAQ178" s="4"/>
      <c r="JAR178" s="4"/>
      <c r="JAS178" s="4"/>
      <c r="JAT178" s="192"/>
      <c r="JAU178" s="70"/>
      <c r="JAV178" s="87"/>
      <c r="JAW178" s="238"/>
      <c r="JAX178" s="126"/>
      <c r="JAY178" s="84"/>
      <c r="JAZ178" s="4"/>
      <c r="JBA178" s="4"/>
      <c r="JBB178" s="4"/>
      <c r="JBC178" s="4"/>
      <c r="JBD178" s="192"/>
      <c r="JBE178" s="70"/>
      <c r="JBF178" s="87"/>
      <c r="JBG178" s="238"/>
      <c r="JBH178" s="126"/>
      <c r="JBI178" s="84"/>
      <c r="JBJ178" s="4"/>
      <c r="JBK178" s="4"/>
      <c r="JBL178" s="4"/>
      <c r="JBM178" s="4"/>
      <c r="JBN178" s="192"/>
      <c r="JBO178" s="70"/>
      <c r="JBP178" s="87"/>
      <c r="JBQ178" s="238"/>
      <c r="JBR178" s="126"/>
      <c r="JBS178" s="84"/>
      <c r="JBT178" s="4"/>
      <c r="JBU178" s="4"/>
      <c r="JBV178" s="4"/>
      <c r="JBW178" s="4"/>
      <c r="JBX178" s="192"/>
      <c r="JBY178" s="70"/>
      <c r="JBZ178" s="87"/>
      <c r="JCA178" s="238"/>
      <c r="JCB178" s="126"/>
      <c r="JCC178" s="84"/>
      <c r="JCD178" s="4"/>
      <c r="JCE178" s="4"/>
      <c r="JCF178" s="4"/>
      <c r="JCG178" s="4"/>
      <c r="JCH178" s="192"/>
      <c r="JCI178" s="70"/>
      <c r="JCJ178" s="87"/>
      <c r="JCK178" s="238"/>
      <c r="JCL178" s="126"/>
      <c r="JCM178" s="84"/>
      <c r="JCN178" s="4"/>
      <c r="JCO178" s="4"/>
      <c r="JCP178" s="4"/>
      <c r="JCQ178" s="4"/>
      <c r="JCR178" s="192"/>
      <c r="JCS178" s="70"/>
      <c r="JCT178" s="87"/>
      <c r="JCU178" s="238"/>
      <c r="JCV178" s="126"/>
      <c r="JCW178" s="84"/>
      <c r="JCX178" s="4"/>
      <c r="JCY178" s="4"/>
      <c r="JCZ178" s="4"/>
      <c r="JDA178" s="4"/>
      <c r="JDB178" s="192"/>
      <c r="JDC178" s="70"/>
      <c r="JDD178" s="87"/>
      <c r="JDE178" s="238"/>
      <c r="JDF178" s="126"/>
      <c r="JDG178" s="84"/>
      <c r="JDH178" s="4"/>
      <c r="JDI178" s="4"/>
      <c r="JDJ178" s="4"/>
      <c r="JDK178" s="4"/>
      <c r="JDL178" s="192"/>
      <c r="JDM178" s="70"/>
      <c r="JDN178" s="87"/>
      <c r="JDO178" s="238"/>
      <c r="JDP178" s="126"/>
      <c r="JDQ178" s="84"/>
      <c r="JDR178" s="4"/>
      <c r="JDS178" s="4"/>
      <c r="JDT178" s="4"/>
      <c r="JDU178" s="4"/>
      <c r="JDV178" s="192"/>
      <c r="JDW178" s="70"/>
      <c r="JDX178" s="87"/>
      <c r="JDY178" s="238"/>
      <c r="JDZ178" s="126"/>
      <c r="JEA178" s="84"/>
      <c r="JEB178" s="4"/>
      <c r="JEC178" s="4"/>
      <c r="JED178" s="4"/>
      <c r="JEE178" s="4"/>
      <c r="JEF178" s="192"/>
      <c r="JEG178" s="70"/>
      <c r="JEH178" s="87"/>
      <c r="JEI178" s="238"/>
      <c r="JEJ178" s="126"/>
      <c r="JEK178" s="84"/>
      <c r="JEL178" s="4"/>
      <c r="JEM178" s="4"/>
      <c r="JEN178" s="4"/>
      <c r="JEO178" s="4"/>
      <c r="JEP178" s="192"/>
      <c r="JEQ178" s="70"/>
      <c r="JER178" s="87"/>
      <c r="JES178" s="238"/>
      <c r="JET178" s="126"/>
      <c r="JEU178" s="84"/>
      <c r="JEV178" s="4"/>
      <c r="JEW178" s="4"/>
      <c r="JEX178" s="4"/>
      <c r="JEY178" s="4"/>
      <c r="JEZ178" s="192"/>
      <c r="JFA178" s="70"/>
      <c r="JFB178" s="87"/>
      <c r="JFC178" s="238"/>
      <c r="JFD178" s="126"/>
      <c r="JFE178" s="84"/>
      <c r="JFF178" s="4"/>
      <c r="JFG178" s="4"/>
      <c r="JFH178" s="4"/>
      <c r="JFI178" s="4"/>
      <c r="JFJ178" s="192"/>
      <c r="JFK178" s="70"/>
      <c r="JFL178" s="87"/>
      <c r="JFM178" s="238"/>
      <c r="JFN178" s="126"/>
      <c r="JFO178" s="84"/>
      <c r="JFP178" s="4"/>
      <c r="JFQ178" s="4"/>
      <c r="JFR178" s="4"/>
      <c r="JFS178" s="4"/>
      <c r="JFT178" s="192"/>
      <c r="JFU178" s="70"/>
      <c r="JFV178" s="87"/>
      <c r="JFW178" s="238"/>
      <c r="JFX178" s="126"/>
      <c r="JFY178" s="84"/>
      <c r="JFZ178" s="4"/>
      <c r="JGA178" s="4"/>
      <c r="JGB178" s="4"/>
      <c r="JGC178" s="4"/>
      <c r="JGD178" s="192"/>
      <c r="JGE178" s="70"/>
      <c r="JGF178" s="87"/>
      <c r="JGG178" s="238"/>
      <c r="JGH178" s="126"/>
      <c r="JGI178" s="84"/>
      <c r="JGJ178" s="4"/>
      <c r="JGK178" s="4"/>
      <c r="JGL178" s="4"/>
      <c r="JGM178" s="4"/>
      <c r="JGN178" s="192"/>
      <c r="JGO178" s="70"/>
      <c r="JGP178" s="87"/>
      <c r="JGQ178" s="238"/>
      <c r="JGR178" s="126"/>
      <c r="JGS178" s="84"/>
      <c r="JGT178" s="4"/>
      <c r="JGU178" s="4"/>
      <c r="JGV178" s="4"/>
      <c r="JGW178" s="4"/>
      <c r="JGX178" s="192"/>
      <c r="JGY178" s="70"/>
      <c r="JGZ178" s="87"/>
      <c r="JHA178" s="238"/>
      <c r="JHB178" s="126"/>
      <c r="JHC178" s="84"/>
      <c r="JHD178" s="4"/>
      <c r="JHE178" s="4"/>
      <c r="JHF178" s="4"/>
      <c r="JHG178" s="4"/>
      <c r="JHH178" s="192"/>
      <c r="JHI178" s="70"/>
      <c r="JHJ178" s="87"/>
      <c r="JHK178" s="238"/>
      <c r="JHL178" s="126"/>
      <c r="JHM178" s="84"/>
      <c r="JHN178" s="4"/>
      <c r="JHO178" s="4"/>
      <c r="JHP178" s="4"/>
      <c r="JHQ178" s="4"/>
      <c r="JHR178" s="192"/>
      <c r="JHS178" s="70"/>
      <c r="JHT178" s="87"/>
      <c r="JHU178" s="238"/>
      <c r="JHV178" s="126"/>
      <c r="JHW178" s="84"/>
      <c r="JHX178" s="4"/>
      <c r="JHY178" s="4"/>
      <c r="JHZ178" s="4"/>
      <c r="JIA178" s="4"/>
      <c r="JIB178" s="192"/>
      <c r="JIC178" s="70"/>
      <c r="JID178" s="87"/>
      <c r="JIE178" s="238"/>
      <c r="JIF178" s="126"/>
      <c r="JIG178" s="84"/>
      <c r="JIH178" s="4"/>
      <c r="JII178" s="4"/>
      <c r="JIJ178" s="4"/>
      <c r="JIK178" s="4"/>
      <c r="JIL178" s="192"/>
      <c r="JIM178" s="70"/>
      <c r="JIN178" s="87"/>
      <c r="JIO178" s="238"/>
      <c r="JIP178" s="126"/>
      <c r="JIQ178" s="84"/>
      <c r="JIR178" s="4"/>
      <c r="JIS178" s="4"/>
      <c r="JIT178" s="4"/>
      <c r="JIU178" s="4"/>
      <c r="JIV178" s="192"/>
      <c r="JIW178" s="70"/>
      <c r="JIX178" s="87"/>
      <c r="JIY178" s="238"/>
      <c r="JIZ178" s="126"/>
      <c r="JJA178" s="84"/>
      <c r="JJB178" s="4"/>
      <c r="JJC178" s="4"/>
      <c r="JJD178" s="4"/>
      <c r="JJE178" s="4"/>
      <c r="JJF178" s="192"/>
      <c r="JJG178" s="70"/>
      <c r="JJH178" s="87"/>
      <c r="JJI178" s="238"/>
      <c r="JJJ178" s="126"/>
      <c r="JJK178" s="84"/>
      <c r="JJL178" s="4"/>
      <c r="JJM178" s="4"/>
      <c r="JJN178" s="4"/>
      <c r="JJO178" s="4"/>
      <c r="JJP178" s="192"/>
      <c r="JJQ178" s="70"/>
      <c r="JJR178" s="87"/>
      <c r="JJS178" s="238"/>
      <c r="JJT178" s="126"/>
      <c r="JJU178" s="84"/>
      <c r="JJV178" s="4"/>
      <c r="JJW178" s="4"/>
      <c r="JJX178" s="4"/>
      <c r="JJY178" s="4"/>
      <c r="JJZ178" s="192"/>
      <c r="JKA178" s="70"/>
      <c r="JKB178" s="87"/>
      <c r="JKC178" s="238"/>
      <c r="JKD178" s="126"/>
      <c r="JKE178" s="84"/>
      <c r="JKF178" s="4"/>
      <c r="JKG178" s="4"/>
      <c r="JKH178" s="4"/>
      <c r="JKI178" s="4"/>
      <c r="JKJ178" s="192"/>
      <c r="JKK178" s="70"/>
      <c r="JKL178" s="87"/>
      <c r="JKM178" s="238"/>
      <c r="JKN178" s="126"/>
      <c r="JKO178" s="84"/>
      <c r="JKP178" s="4"/>
      <c r="JKQ178" s="4"/>
      <c r="JKR178" s="4"/>
      <c r="JKS178" s="4"/>
      <c r="JKT178" s="192"/>
      <c r="JKU178" s="70"/>
      <c r="JKV178" s="87"/>
      <c r="JKW178" s="238"/>
      <c r="JKX178" s="126"/>
      <c r="JKY178" s="84"/>
      <c r="JKZ178" s="4"/>
      <c r="JLA178" s="4"/>
      <c r="JLB178" s="4"/>
      <c r="JLC178" s="4"/>
      <c r="JLD178" s="192"/>
      <c r="JLE178" s="70"/>
      <c r="JLF178" s="87"/>
      <c r="JLG178" s="238"/>
      <c r="JLH178" s="126"/>
      <c r="JLI178" s="84"/>
      <c r="JLJ178" s="4"/>
      <c r="JLK178" s="4"/>
      <c r="JLL178" s="4"/>
      <c r="JLM178" s="4"/>
      <c r="JLN178" s="192"/>
      <c r="JLO178" s="70"/>
      <c r="JLP178" s="87"/>
      <c r="JLQ178" s="238"/>
      <c r="JLR178" s="126"/>
      <c r="JLS178" s="84"/>
      <c r="JLT178" s="4"/>
      <c r="JLU178" s="4"/>
      <c r="JLV178" s="4"/>
      <c r="JLW178" s="4"/>
      <c r="JLX178" s="192"/>
      <c r="JLY178" s="70"/>
      <c r="JLZ178" s="87"/>
      <c r="JMA178" s="238"/>
      <c r="JMB178" s="126"/>
      <c r="JMC178" s="84"/>
      <c r="JMD178" s="4"/>
      <c r="JME178" s="4"/>
      <c r="JMF178" s="4"/>
      <c r="JMG178" s="4"/>
      <c r="JMH178" s="192"/>
      <c r="JMI178" s="70"/>
      <c r="JMJ178" s="87"/>
      <c r="JMK178" s="238"/>
      <c r="JML178" s="126"/>
      <c r="JMM178" s="84"/>
      <c r="JMN178" s="4"/>
      <c r="JMO178" s="4"/>
      <c r="JMP178" s="4"/>
      <c r="JMQ178" s="4"/>
      <c r="JMR178" s="192"/>
      <c r="JMS178" s="70"/>
      <c r="JMT178" s="87"/>
      <c r="JMU178" s="238"/>
      <c r="JMV178" s="126"/>
      <c r="JMW178" s="84"/>
      <c r="JMX178" s="4"/>
      <c r="JMY178" s="4"/>
      <c r="JMZ178" s="4"/>
      <c r="JNA178" s="4"/>
      <c r="JNB178" s="192"/>
      <c r="JNC178" s="70"/>
      <c r="JND178" s="87"/>
      <c r="JNE178" s="238"/>
      <c r="JNF178" s="126"/>
      <c r="JNG178" s="84"/>
      <c r="JNH178" s="4"/>
      <c r="JNI178" s="4"/>
      <c r="JNJ178" s="4"/>
      <c r="JNK178" s="4"/>
      <c r="JNL178" s="192"/>
      <c r="JNM178" s="70"/>
      <c r="JNN178" s="87"/>
      <c r="JNO178" s="238"/>
      <c r="JNP178" s="126"/>
      <c r="JNQ178" s="84"/>
      <c r="JNR178" s="4"/>
      <c r="JNS178" s="4"/>
      <c r="JNT178" s="4"/>
      <c r="JNU178" s="4"/>
      <c r="JNV178" s="192"/>
      <c r="JNW178" s="70"/>
      <c r="JNX178" s="87"/>
      <c r="JNY178" s="238"/>
      <c r="JNZ178" s="126"/>
      <c r="JOA178" s="84"/>
      <c r="JOB178" s="4"/>
      <c r="JOC178" s="4"/>
      <c r="JOD178" s="4"/>
      <c r="JOE178" s="4"/>
      <c r="JOF178" s="192"/>
      <c r="JOG178" s="70"/>
      <c r="JOH178" s="87"/>
      <c r="JOI178" s="238"/>
      <c r="JOJ178" s="126"/>
      <c r="JOK178" s="84"/>
      <c r="JOL178" s="4"/>
      <c r="JOM178" s="4"/>
      <c r="JON178" s="4"/>
      <c r="JOO178" s="4"/>
      <c r="JOP178" s="192"/>
      <c r="JOQ178" s="70"/>
      <c r="JOR178" s="87"/>
      <c r="JOS178" s="238"/>
      <c r="JOT178" s="126"/>
      <c r="JOU178" s="84"/>
      <c r="JOV178" s="4"/>
      <c r="JOW178" s="4"/>
      <c r="JOX178" s="4"/>
      <c r="JOY178" s="4"/>
      <c r="JOZ178" s="192"/>
      <c r="JPA178" s="70"/>
      <c r="JPB178" s="87"/>
      <c r="JPC178" s="238"/>
      <c r="JPD178" s="126"/>
      <c r="JPE178" s="84"/>
      <c r="JPF178" s="4"/>
      <c r="JPG178" s="4"/>
      <c r="JPH178" s="4"/>
      <c r="JPI178" s="4"/>
      <c r="JPJ178" s="192"/>
      <c r="JPK178" s="70"/>
      <c r="JPL178" s="87"/>
      <c r="JPM178" s="238"/>
      <c r="JPN178" s="126"/>
      <c r="JPO178" s="84"/>
      <c r="JPP178" s="4"/>
      <c r="JPQ178" s="4"/>
      <c r="JPR178" s="4"/>
      <c r="JPS178" s="4"/>
      <c r="JPT178" s="192"/>
      <c r="JPU178" s="70"/>
      <c r="JPV178" s="87"/>
      <c r="JPW178" s="238"/>
      <c r="JPX178" s="126"/>
      <c r="JPY178" s="84"/>
      <c r="JPZ178" s="4"/>
      <c r="JQA178" s="4"/>
      <c r="JQB178" s="4"/>
      <c r="JQC178" s="4"/>
      <c r="JQD178" s="192"/>
      <c r="JQE178" s="70"/>
      <c r="JQF178" s="87"/>
      <c r="JQG178" s="238"/>
      <c r="JQH178" s="126"/>
      <c r="JQI178" s="84"/>
      <c r="JQJ178" s="4"/>
      <c r="JQK178" s="4"/>
      <c r="JQL178" s="4"/>
      <c r="JQM178" s="4"/>
      <c r="JQN178" s="192"/>
      <c r="JQO178" s="70"/>
      <c r="JQP178" s="87"/>
      <c r="JQQ178" s="238"/>
      <c r="JQR178" s="126"/>
      <c r="JQS178" s="84"/>
      <c r="JQT178" s="4"/>
      <c r="JQU178" s="4"/>
      <c r="JQV178" s="4"/>
      <c r="JQW178" s="4"/>
      <c r="JQX178" s="192"/>
      <c r="JQY178" s="70"/>
      <c r="JQZ178" s="87"/>
      <c r="JRA178" s="238"/>
      <c r="JRB178" s="126"/>
      <c r="JRC178" s="84"/>
      <c r="JRD178" s="4"/>
      <c r="JRE178" s="4"/>
      <c r="JRF178" s="4"/>
      <c r="JRG178" s="4"/>
      <c r="JRH178" s="192"/>
      <c r="JRI178" s="70"/>
      <c r="JRJ178" s="87"/>
      <c r="JRK178" s="238"/>
      <c r="JRL178" s="126"/>
      <c r="JRM178" s="84"/>
      <c r="JRN178" s="4"/>
      <c r="JRO178" s="4"/>
      <c r="JRP178" s="4"/>
      <c r="JRQ178" s="4"/>
      <c r="JRR178" s="192"/>
      <c r="JRS178" s="70"/>
      <c r="JRT178" s="87"/>
      <c r="JRU178" s="238"/>
      <c r="JRV178" s="126"/>
      <c r="JRW178" s="84"/>
      <c r="JRX178" s="4"/>
      <c r="JRY178" s="4"/>
      <c r="JRZ178" s="4"/>
      <c r="JSA178" s="4"/>
      <c r="JSB178" s="192"/>
      <c r="JSC178" s="70"/>
      <c r="JSD178" s="87"/>
      <c r="JSE178" s="238"/>
      <c r="JSF178" s="126"/>
      <c r="JSG178" s="84"/>
      <c r="JSH178" s="4"/>
      <c r="JSI178" s="4"/>
      <c r="JSJ178" s="4"/>
      <c r="JSK178" s="4"/>
      <c r="JSL178" s="192"/>
      <c r="JSM178" s="70"/>
      <c r="JSN178" s="87"/>
      <c r="JSO178" s="238"/>
      <c r="JSP178" s="126"/>
      <c r="JSQ178" s="84"/>
      <c r="JSR178" s="4"/>
      <c r="JSS178" s="4"/>
      <c r="JST178" s="4"/>
      <c r="JSU178" s="4"/>
      <c r="JSV178" s="192"/>
      <c r="JSW178" s="70"/>
      <c r="JSX178" s="87"/>
      <c r="JSY178" s="238"/>
      <c r="JSZ178" s="126"/>
      <c r="JTA178" s="84"/>
      <c r="JTB178" s="4"/>
      <c r="JTC178" s="4"/>
      <c r="JTD178" s="4"/>
      <c r="JTE178" s="4"/>
      <c r="JTF178" s="192"/>
      <c r="JTG178" s="70"/>
      <c r="JTH178" s="87"/>
      <c r="JTI178" s="238"/>
      <c r="JTJ178" s="126"/>
      <c r="JTK178" s="84"/>
      <c r="JTL178" s="4"/>
      <c r="JTM178" s="4"/>
      <c r="JTN178" s="4"/>
      <c r="JTO178" s="4"/>
      <c r="JTP178" s="192"/>
      <c r="JTQ178" s="70"/>
      <c r="JTR178" s="87"/>
      <c r="JTS178" s="238"/>
      <c r="JTT178" s="126"/>
      <c r="JTU178" s="84"/>
      <c r="JTV178" s="4"/>
      <c r="JTW178" s="4"/>
      <c r="JTX178" s="4"/>
      <c r="JTY178" s="4"/>
      <c r="JTZ178" s="192"/>
      <c r="JUA178" s="70"/>
      <c r="JUB178" s="87"/>
      <c r="JUC178" s="238"/>
      <c r="JUD178" s="126"/>
      <c r="JUE178" s="84"/>
      <c r="JUF178" s="4"/>
      <c r="JUG178" s="4"/>
      <c r="JUH178" s="4"/>
      <c r="JUI178" s="4"/>
      <c r="JUJ178" s="192"/>
      <c r="JUK178" s="70"/>
      <c r="JUL178" s="87"/>
      <c r="JUM178" s="238"/>
      <c r="JUN178" s="126"/>
      <c r="JUO178" s="84"/>
      <c r="JUP178" s="4"/>
      <c r="JUQ178" s="4"/>
      <c r="JUR178" s="4"/>
      <c r="JUS178" s="4"/>
      <c r="JUT178" s="192"/>
      <c r="JUU178" s="70"/>
      <c r="JUV178" s="87"/>
      <c r="JUW178" s="238"/>
      <c r="JUX178" s="126"/>
      <c r="JUY178" s="84"/>
      <c r="JUZ178" s="4"/>
      <c r="JVA178" s="4"/>
      <c r="JVB178" s="4"/>
      <c r="JVC178" s="4"/>
      <c r="JVD178" s="192"/>
      <c r="JVE178" s="70"/>
      <c r="JVF178" s="87"/>
      <c r="JVG178" s="238"/>
      <c r="JVH178" s="126"/>
      <c r="JVI178" s="84"/>
      <c r="JVJ178" s="4"/>
      <c r="JVK178" s="4"/>
      <c r="JVL178" s="4"/>
      <c r="JVM178" s="4"/>
      <c r="JVN178" s="192"/>
      <c r="JVO178" s="70"/>
      <c r="JVP178" s="87"/>
      <c r="JVQ178" s="238"/>
      <c r="JVR178" s="126"/>
      <c r="JVS178" s="84"/>
      <c r="JVT178" s="4"/>
      <c r="JVU178" s="4"/>
      <c r="JVV178" s="4"/>
      <c r="JVW178" s="4"/>
      <c r="JVX178" s="192"/>
      <c r="JVY178" s="70"/>
      <c r="JVZ178" s="87"/>
      <c r="JWA178" s="238"/>
      <c r="JWB178" s="126"/>
      <c r="JWC178" s="84"/>
      <c r="JWD178" s="4"/>
      <c r="JWE178" s="4"/>
      <c r="JWF178" s="4"/>
      <c r="JWG178" s="4"/>
      <c r="JWH178" s="192"/>
      <c r="JWI178" s="70"/>
      <c r="JWJ178" s="87"/>
      <c r="JWK178" s="238"/>
      <c r="JWL178" s="126"/>
      <c r="JWM178" s="84"/>
      <c r="JWN178" s="4"/>
      <c r="JWO178" s="4"/>
      <c r="JWP178" s="4"/>
      <c r="JWQ178" s="4"/>
      <c r="JWR178" s="192"/>
      <c r="JWS178" s="70"/>
      <c r="JWT178" s="87"/>
      <c r="JWU178" s="238"/>
      <c r="JWV178" s="126"/>
      <c r="JWW178" s="84"/>
      <c r="JWX178" s="4"/>
      <c r="JWY178" s="4"/>
      <c r="JWZ178" s="4"/>
      <c r="JXA178" s="4"/>
      <c r="JXB178" s="192"/>
      <c r="JXC178" s="70"/>
      <c r="JXD178" s="87"/>
      <c r="JXE178" s="238"/>
      <c r="JXF178" s="126"/>
      <c r="JXG178" s="84"/>
      <c r="JXH178" s="4"/>
      <c r="JXI178" s="4"/>
      <c r="JXJ178" s="4"/>
      <c r="JXK178" s="4"/>
      <c r="JXL178" s="192"/>
      <c r="JXM178" s="70"/>
      <c r="JXN178" s="87"/>
      <c r="JXO178" s="238"/>
      <c r="JXP178" s="126"/>
      <c r="JXQ178" s="84"/>
      <c r="JXR178" s="4"/>
      <c r="JXS178" s="4"/>
      <c r="JXT178" s="4"/>
      <c r="JXU178" s="4"/>
      <c r="JXV178" s="192"/>
      <c r="JXW178" s="70"/>
      <c r="JXX178" s="87"/>
      <c r="JXY178" s="238"/>
      <c r="JXZ178" s="126"/>
      <c r="JYA178" s="84"/>
      <c r="JYB178" s="4"/>
      <c r="JYC178" s="4"/>
      <c r="JYD178" s="4"/>
      <c r="JYE178" s="4"/>
      <c r="JYF178" s="192"/>
      <c r="JYG178" s="70"/>
      <c r="JYH178" s="87"/>
      <c r="JYI178" s="238"/>
      <c r="JYJ178" s="126"/>
      <c r="JYK178" s="84"/>
      <c r="JYL178" s="4"/>
      <c r="JYM178" s="4"/>
      <c r="JYN178" s="4"/>
      <c r="JYO178" s="4"/>
      <c r="JYP178" s="192"/>
      <c r="JYQ178" s="70"/>
      <c r="JYR178" s="87"/>
      <c r="JYS178" s="238"/>
      <c r="JYT178" s="126"/>
      <c r="JYU178" s="84"/>
      <c r="JYV178" s="4"/>
      <c r="JYW178" s="4"/>
      <c r="JYX178" s="4"/>
      <c r="JYY178" s="4"/>
      <c r="JYZ178" s="192"/>
      <c r="JZA178" s="70"/>
      <c r="JZB178" s="87"/>
      <c r="JZC178" s="238"/>
      <c r="JZD178" s="126"/>
      <c r="JZE178" s="84"/>
      <c r="JZF178" s="4"/>
      <c r="JZG178" s="4"/>
      <c r="JZH178" s="4"/>
      <c r="JZI178" s="4"/>
      <c r="JZJ178" s="192"/>
      <c r="JZK178" s="70"/>
      <c r="JZL178" s="87"/>
      <c r="JZM178" s="238"/>
      <c r="JZN178" s="126"/>
      <c r="JZO178" s="84"/>
      <c r="JZP178" s="4"/>
      <c r="JZQ178" s="4"/>
      <c r="JZR178" s="4"/>
      <c r="JZS178" s="4"/>
      <c r="JZT178" s="192"/>
      <c r="JZU178" s="70"/>
      <c r="JZV178" s="87"/>
      <c r="JZW178" s="238"/>
      <c r="JZX178" s="126"/>
      <c r="JZY178" s="84"/>
      <c r="JZZ178" s="4"/>
      <c r="KAA178" s="4"/>
      <c r="KAB178" s="4"/>
      <c r="KAC178" s="4"/>
      <c r="KAD178" s="192"/>
      <c r="KAE178" s="70"/>
      <c r="KAF178" s="87"/>
      <c r="KAG178" s="238"/>
      <c r="KAH178" s="126"/>
      <c r="KAI178" s="84"/>
      <c r="KAJ178" s="4"/>
      <c r="KAK178" s="4"/>
      <c r="KAL178" s="4"/>
      <c r="KAM178" s="4"/>
      <c r="KAN178" s="192"/>
      <c r="KAO178" s="70"/>
      <c r="KAP178" s="87"/>
      <c r="KAQ178" s="238"/>
      <c r="KAR178" s="126"/>
      <c r="KAS178" s="84"/>
      <c r="KAT178" s="4"/>
      <c r="KAU178" s="4"/>
      <c r="KAV178" s="4"/>
      <c r="KAW178" s="4"/>
      <c r="KAX178" s="192"/>
      <c r="KAY178" s="70"/>
      <c r="KAZ178" s="87"/>
      <c r="KBA178" s="238"/>
      <c r="KBB178" s="126"/>
      <c r="KBC178" s="84"/>
      <c r="KBD178" s="4"/>
      <c r="KBE178" s="4"/>
      <c r="KBF178" s="4"/>
      <c r="KBG178" s="4"/>
      <c r="KBH178" s="192"/>
      <c r="KBI178" s="70"/>
      <c r="KBJ178" s="87"/>
      <c r="KBK178" s="238"/>
      <c r="KBL178" s="126"/>
      <c r="KBM178" s="84"/>
      <c r="KBN178" s="4"/>
      <c r="KBO178" s="4"/>
      <c r="KBP178" s="4"/>
      <c r="KBQ178" s="4"/>
      <c r="KBR178" s="192"/>
      <c r="KBS178" s="70"/>
      <c r="KBT178" s="87"/>
      <c r="KBU178" s="238"/>
      <c r="KBV178" s="126"/>
      <c r="KBW178" s="84"/>
      <c r="KBX178" s="4"/>
      <c r="KBY178" s="4"/>
      <c r="KBZ178" s="4"/>
      <c r="KCA178" s="4"/>
      <c r="KCB178" s="192"/>
      <c r="KCC178" s="70"/>
      <c r="KCD178" s="87"/>
      <c r="KCE178" s="238"/>
      <c r="KCF178" s="126"/>
      <c r="KCG178" s="84"/>
      <c r="KCH178" s="4"/>
      <c r="KCI178" s="4"/>
      <c r="KCJ178" s="4"/>
      <c r="KCK178" s="4"/>
      <c r="KCL178" s="192"/>
      <c r="KCM178" s="70"/>
      <c r="KCN178" s="87"/>
      <c r="KCO178" s="238"/>
      <c r="KCP178" s="126"/>
      <c r="KCQ178" s="84"/>
      <c r="KCR178" s="4"/>
      <c r="KCS178" s="4"/>
      <c r="KCT178" s="4"/>
      <c r="KCU178" s="4"/>
      <c r="KCV178" s="192"/>
      <c r="KCW178" s="70"/>
      <c r="KCX178" s="87"/>
      <c r="KCY178" s="238"/>
      <c r="KCZ178" s="126"/>
      <c r="KDA178" s="84"/>
      <c r="KDB178" s="4"/>
      <c r="KDC178" s="4"/>
      <c r="KDD178" s="4"/>
      <c r="KDE178" s="4"/>
      <c r="KDF178" s="192"/>
      <c r="KDG178" s="70"/>
      <c r="KDH178" s="87"/>
      <c r="KDI178" s="238"/>
      <c r="KDJ178" s="126"/>
      <c r="KDK178" s="84"/>
      <c r="KDL178" s="4"/>
      <c r="KDM178" s="4"/>
      <c r="KDN178" s="4"/>
      <c r="KDO178" s="4"/>
      <c r="KDP178" s="192"/>
      <c r="KDQ178" s="70"/>
      <c r="KDR178" s="87"/>
      <c r="KDS178" s="238"/>
      <c r="KDT178" s="126"/>
      <c r="KDU178" s="84"/>
      <c r="KDV178" s="4"/>
      <c r="KDW178" s="4"/>
      <c r="KDX178" s="4"/>
      <c r="KDY178" s="4"/>
      <c r="KDZ178" s="192"/>
      <c r="KEA178" s="70"/>
      <c r="KEB178" s="87"/>
      <c r="KEC178" s="238"/>
      <c r="KED178" s="126"/>
      <c r="KEE178" s="84"/>
      <c r="KEF178" s="4"/>
      <c r="KEG178" s="4"/>
      <c r="KEH178" s="4"/>
      <c r="KEI178" s="4"/>
      <c r="KEJ178" s="192"/>
      <c r="KEK178" s="70"/>
      <c r="KEL178" s="87"/>
      <c r="KEM178" s="238"/>
      <c r="KEN178" s="126"/>
      <c r="KEO178" s="84"/>
      <c r="KEP178" s="4"/>
      <c r="KEQ178" s="4"/>
      <c r="KER178" s="4"/>
      <c r="KES178" s="4"/>
      <c r="KET178" s="192"/>
      <c r="KEU178" s="70"/>
      <c r="KEV178" s="87"/>
      <c r="KEW178" s="238"/>
      <c r="KEX178" s="126"/>
      <c r="KEY178" s="84"/>
      <c r="KEZ178" s="4"/>
      <c r="KFA178" s="4"/>
      <c r="KFB178" s="4"/>
      <c r="KFC178" s="4"/>
      <c r="KFD178" s="192"/>
      <c r="KFE178" s="70"/>
      <c r="KFF178" s="87"/>
      <c r="KFG178" s="238"/>
      <c r="KFH178" s="126"/>
      <c r="KFI178" s="84"/>
      <c r="KFJ178" s="4"/>
      <c r="KFK178" s="4"/>
      <c r="KFL178" s="4"/>
      <c r="KFM178" s="4"/>
      <c r="KFN178" s="192"/>
      <c r="KFO178" s="70"/>
      <c r="KFP178" s="87"/>
      <c r="KFQ178" s="238"/>
      <c r="KFR178" s="126"/>
      <c r="KFS178" s="84"/>
      <c r="KFT178" s="4"/>
      <c r="KFU178" s="4"/>
      <c r="KFV178" s="4"/>
      <c r="KFW178" s="4"/>
      <c r="KFX178" s="192"/>
      <c r="KFY178" s="70"/>
      <c r="KFZ178" s="87"/>
      <c r="KGA178" s="238"/>
      <c r="KGB178" s="126"/>
      <c r="KGC178" s="84"/>
      <c r="KGD178" s="4"/>
      <c r="KGE178" s="4"/>
      <c r="KGF178" s="4"/>
      <c r="KGG178" s="4"/>
      <c r="KGH178" s="192"/>
      <c r="KGI178" s="70"/>
      <c r="KGJ178" s="87"/>
      <c r="KGK178" s="238"/>
      <c r="KGL178" s="126"/>
      <c r="KGM178" s="84"/>
      <c r="KGN178" s="4"/>
      <c r="KGO178" s="4"/>
      <c r="KGP178" s="4"/>
      <c r="KGQ178" s="4"/>
      <c r="KGR178" s="192"/>
      <c r="KGS178" s="70"/>
      <c r="KGT178" s="87"/>
      <c r="KGU178" s="238"/>
      <c r="KGV178" s="126"/>
      <c r="KGW178" s="84"/>
      <c r="KGX178" s="4"/>
      <c r="KGY178" s="4"/>
      <c r="KGZ178" s="4"/>
      <c r="KHA178" s="4"/>
      <c r="KHB178" s="192"/>
      <c r="KHC178" s="70"/>
      <c r="KHD178" s="87"/>
      <c r="KHE178" s="238"/>
      <c r="KHF178" s="126"/>
      <c r="KHG178" s="84"/>
      <c r="KHH178" s="4"/>
      <c r="KHI178" s="4"/>
      <c r="KHJ178" s="4"/>
      <c r="KHK178" s="4"/>
      <c r="KHL178" s="192"/>
      <c r="KHM178" s="70"/>
      <c r="KHN178" s="87"/>
      <c r="KHO178" s="238"/>
      <c r="KHP178" s="126"/>
      <c r="KHQ178" s="84"/>
      <c r="KHR178" s="4"/>
      <c r="KHS178" s="4"/>
      <c r="KHT178" s="4"/>
      <c r="KHU178" s="4"/>
      <c r="KHV178" s="192"/>
      <c r="KHW178" s="70"/>
      <c r="KHX178" s="87"/>
      <c r="KHY178" s="238"/>
      <c r="KHZ178" s="126"/>
      <c r="KIA178" s="84"/>
      <c r="KIB178" s="4"/>
      <c r="KIC178" s="4"/>
      <c r="KID178" s="4"/>
      <c r="KIE178" s="4"/>
      <c r="KIF178" s="192"/>
      <c r="KIG178" s="70"/>
      <c r="KIH178" s="87"/>
      <c r="KII178" s="238"/>
      <c r="KIJ178" s="126"/>
      <c r="KIK178" s="84"/>
      <c r="KIL178" s="4"/>
      <c r="KIM178" s="4"/>
      <c r="KIN178" s="4"/>
      <c r="KIO178" s="4"/>
      <c r="KIP178" s="192"/>
      <c r="KIQ178" s="70"/>
      <c r="KIR178" s="87"/>
      <c r="KIS178" s="238"/>
      <c r="KIT178" s="126"/>
      <c r="KIU178" s="84"/>
      <c r="KIV178" s="4"/>
      <c r="KIW178" s="4"/>
      <c r="KIX178" s="4"/>
      <c r="KIY178" s="4"/>
      <c r="KIZ178" s="192"/>
      <c r="KJA178" s="70"/>
      <c r="KJB178" s="87"/>
      <c r="KJC178" s="238"/>
      <c r="KJD178" s="126"/>
      <c r="KJE178" s="84"/>
      <c r="KJF178" s="4"/>
      <c r="KJG178" s="4"/>
      <c r="KJH178" s="4"/>
      <c r="KJI178" s="4"/>
      <c r="KJJ178" s="192"/>
      <c r="KJK178" s="70"/>
      <c r="KJL178" s="87"/>
      <c r="KJM178" s="238"/>
      <c r="KJN178" s="126"/>
      <c r="KJO178" s="84"/>
      <c r="KJP178" s="4"/>
      <c r="KJQ178" s="4"/>
      <c r="KJR178" s="4"/>
      <c r="KJS178" s="4"/>
      <c r="KJT178" s="192"/>
      <c r="KJU178" s="70"/>
      <c r="KJV178" s="87"/>
      <c r="KJW178" s="238"/>
      <c r="KJX178" s="126"/>
      <c r="KJY178" s="84"/>
      <c r="KJZ178" s="4"/>
      <c r="KKA178" s="4"/>
      <c r="KKB178" s="4"/>
      <c r="KKC178" s="4"/>
      <c r="KKD178" s="192"/>
      <c r="KKE178" s="70"/>
      <c r="KKF178" s="87"/>
      <c r="KKG178" s="238"/>
      <c r="KKH178" s="126"/>
      <c r="KKI178" s="84"/>
      <c r="KKJ178" s="4"/>
      <c r="KKK178" s="4"/>
      <c r="KKL178" s="4"/>
      <c r="KKM178" s="4"/>
      <c r="KKN178" s="192"/>
      <c r="KKO178" s="70"/>
      <c r="KKP178" s="87"/>
      <c r="KKQ178" s="238"/>
      <c r="KKR178" s="126"/>
      <c r="KKS178" s="84"/>
      <c r="KKT178" s="4"/>
      <c r="KKU178" s="4"/>
      <c r="KKV178" s="4"/>
      <c r="KKW178" s="4"/>
      <c r="KKX178" s="192"/>
      <c r="KKY178" s="70"/>
      <c r="KKZ178" s="87"/>
      <c r="KLA178" s="238"/>
      <c r="KLB178" s="126"/>
      <c r="KLC178" s="84"/>
      <c r="KLD178" s="4"/>
      <c r="KLE178" s="4"/>
      <c r="KLF178" s="4"/>
      <c r="KLG178" s="4"/>
      <c r="KLH178" s="192"/>
      <c r="KLI178" s="70"/>
      <c r="KLJ178" s="87"/>
      <c r="KLK178" s="238"/>
      <c r="KLL178" s="126"/>
      <c r="KLM178" s="84"/>
      <c r="KLN178" s="4"/>
      <c r="KLO178" s="4"/>
      <c r="KLP178" s="4"/>
      <c r="KLQ178" s="4"/>
      <c r="KLR178" s="192"/>
      <c r="KLS178" s="70"/>
      <c r="KLT178" s="87"/>
      <c r="KLU178" s="238"/>
      <c r="KLV178" s="126"/>
      <c r="KLW178" s="84"/>
      <c r="KLX178" s="4"/>
      <c r="KLY178" s="4"/>
      <c r="KLZ178" s="4"/>
      <c r="KMA178" s="4"/>
      <c r="KMB178" s="192"/>
      <c r="KMC178" s="70"/>
      <c r="KMD178" s="87"/>
      <c r="KME178" s="238"/>
      <c r="KMF178" s="126"/>
      <c r="KMG178" s="84"/>
      <c r="KMH178" s="4"/>
      <c r="KMI178" s="4"/>
      <c r="KMJ178" s="4"/>
      <c r="KMK178" s="4"/>
      <c r="KML178" s="192"/>
      <c r="KMM178" s="70"/>
      <c r="KMN178" s="87"/>
      <c r="KMO178" s="238"/>
      <c r="KMP178" s="126"/>
      <c r="KMQ178" s="84"/>
      <c r="KMR178" s="4"/>
      <c r="KMS178" s="4"/>
      <c r="KMT178" s="4"/>
      <c r="KMU178" s="4"/>
      <c r="KMV178" s="192"/>
      <c r="KMW178" s="70"/>
      <c r="KMX178" s="87"/>
      <c r="KMY178" s="238"/>
      <c r="KMZ178" s="126"/>
      <c r="KNA178" s="84"/>
      <c r="KNB178" s="4"/>
      <c r="KNC178" s="4"/>
      <c r="KND178" s="4"/>
      <c r="KNE178" s="4"/>
      <c r="KNF178" s="192"/>
      <c r="KNG178" s="70"/>
      <c r="KNH178" s="87"/>
      <c r="KNI178" s="238"/>
      <c r="KNJ178" s="126"/>
      <c r="KNK178" s="84"/>
      <c r="KNL178" s="4"/>
      <c r="KNM178" s="4"/>
      <c r="KNN178" s="4"/>
      <c r="KNO178" s="4"/>
      <c r="KNP178" s="192"/>
      <c r="KNQ178" s="70"/>
      <c r="KNR178" s="87"/>
      <c r="KNS178" s="238"/>
      <c r="KNT178" s="126"/>
      <c r="KNU178" s="84"/>
      <c r="KNV178" s="4"/>
      <c r="KNW178" s="4"/>
      <c r="KNX178" s="4"/>
      <c r="KNY178" s="4"/>
      <c r="KNZ178" s="192"/>
      <c r="KOA178" s="70"/>
      <c r="KOB178" s="87"/>
      <c r="KOC178" s="238"/>
      <c r="KOD178" s="126"/>
      <c r="KOE178" s="84"/>
      <c r="KOF178" s="4"/>
      <c r="KOG178" s="4"/>
      <c r="KOH178" s="4"/>
      <c r="KOI178" s="4"/>
      <c r="KOJ178" s="192"/>
      <c r="KOK178" s="70"/>
      <c r="KOL178" s="87"/>
      <c r="KOM178" s="238"/>
      <c r="KON178" s="126"/>
      <c r="KOO178" s="84"/>
      <c r="KOP178" s="4"/>
      <c r="KOQ178" s="4"/>
      <c r="KOR178" s="4"/>
      <c r="KOS178" s="4"/>
      <c r="KOT178" s="192"/>
      <c r="KOU178" s="70"/>
      <c r="KOV178" s="87"/>
      <c r="KOW178" s="238"/>
      <c r="KOX178" s="126"/>
      <c r="KOY178" s="84"/>
      <c r="KOZ178" s="4"/>
      <c r="KPA178" s="4"/>
      <c r="KPB178" s="4"/>
      <c r="KPC178" s="4"/>
      <c r="KPD178" s="192"/>
      <c r="KPE178" s="70"/>
      <c r="KPF178" s="87"/>
      <c r="KPG178" s="238"/>
      <c r="KPH178" s="126"/>
      <c r="KPI178" s="84"/>
      <c r="KPJ178" s="4"/>
      <c r="KPK178" s="4"/>
      <c r="KPL178" s="4"/>
      <c r="KPM178" s="4"/>
      <c r="KPN178" s="192"/>
      <c r="KPO178" s="70"/>
      <c r="KPP178" s="87"/>
      <c r="KPQ178" s="238"/>
      <c r="KPR178" s="126"/>
      <c r="KPS178" s="84"/>
      <c r="KPT178" s="4"/>
      <c r="KPU178" s="4"/>
      <c r="KPV178" s="4"/>
      <c r="KPW178" s="4"/>
      <c r="KPX178" s="192"/>
      <c r="KPY178" s="70"/>
      <c r="KPZ178" s="87"/>
      <c r="KQA178" s="238"/>
      <c r="KQB178" s="126"/>
      <c r="KQC178" s="84"/>
      <c r="KQD178" s="4"/>
      <c r="KQE178" s="4"/>
      <c r="KQF178" s="4"/>
      <c r="KQG178" s="4"/>
      <c r="KQH178" s="192"/>
      <c r="KQI178" s="70"/>
      <c r="KQJ178" s="87"/>
      <c r="KQK178" s="238"/>
      <c r="KQL178" s="126"/>
      <c r="KQM178" s="84"/>
      <c r="KQN178" s="4"/>
      <c r="KQO178" s="4"/>
      <c r="KQP178" s="4"/>
      <c r="KQQ178" s="4"/>
      <c r="KQR178" s="192"/>
      <c r="KQS178" s="70"/>
      <c r="KQT178" s="87"/>
      <c r="KQU178" s="238"/>
      <c r="KQV178" s="126"/>
      <c r="KQW178" s="84"/>
      <c r="KQX178" s="4"/>
      <c r="KQY178" s="4"/>
      <c r="KQZ178" s="4"/>
      <c r="KRA178" s="4"/>
      <c r="KRB178" s="192"/>
      <c r="KRC178" s="70"/>
      <c r="KRD178" s="87"/>
      <c r="KRE178" s="238"/>
      <c r="KRF178" s="126"/>
      <c r="KRG178" s="84"/>
      <c r="KRH178" s="4"/>
      <c r="KRI178" s="4"/>
      <c r="KRJ178" s="4"/>
      <c r="KRK178" s="4"/>
      <c r="KRL178" s="192"/>
      <c r="KRM178" s="70"/>
      <c r="KRN178" s="87"/>
      <c r="KRO178" s="238"/>
      <c r="KRP178" s="126"/>
      <c r="KRQ178" s="84"/>
      <c r="KRR178" s="4"/>
      <c r="KRS178" s="4"/>
      <c r="KRT178" s="4"/>
      <c r="KRU178" s="4"/>
      <c r="KRV178" s="192"/>
      <c r="KRW178" s="70"/>
      <c r="KRX178" s="87"/>
      <c r="KRY178" s="238"/>
      <c r="KRZ178" s="126"/>
      <c r="KSA178" s="84"/>
      <c r="KSB178" s="4"/>
      <c r="KSC178" s="4"/>
      <c r="KSD178" s="4"/>
      <c r="KSE178" s="4"/>
      <c r="KSF178" s="192"/>
      <c r="KSG178" s="70"/>
      <c r="KSH178" s="87"/>
      <c r="KSI178" s="238"/>
      <c r="KSJ178" s="126"/>
      <c r="KSK178" s="84"/>
      <c r="KSL178" s="4"/>
      <c r="KSM178" s="4"/>
      <c r="KSN178" s="4"/>
      <c r="KSO178" s="4"/>
      <c r="KSP178" s="192"/>
      <c r="KSQ178" s="70"/>
      <c r="KSR178" s="87"/>
      <c r="KSS178" s="238"/>
      <c r="KST178" s="126"/>
      <c r="KSU178" s="84"/>
      <c r="KSV178" s="4"/>
      <c r="KSW178" s="4"/>
      <c r="KSX178" s="4"/>
      <c r="KSY178" s="4"/>
      <c r="KSZ178" s="192"/>
      <c r="KTA178" s="70"/>
      <c r="KTB178" s="87"/>
      <c r="KTC178" s="238"/>
      <c r="KTD178" s="126"/>
      <c r="KTE178" s="84"/>
      <c r="KTF178" s="4"/>
      <c r="KTG178" s="4"/>
      <c r="KTH178" s="4"/>
      <c r="KTI178" s="4"/>
      <c r="KTJ178" s="192"/>
      <c r="KTK178" s="70"/>
      <c r="KTL178" s="87"/>
      <c r="KTM178" s="238"/>
      <c r="KTN178" s="126"/>
      <c r="KTO178" s="84"/>
      <c r="KTP178" s="4"/>
      <c r="KTQ178" s="4"/>
      <c r="KTR178" s="4"/>
      <c r="KTS178" s="4"/>
      <c r="KTT178" s="192"/>
      <c r="KTU178" s="70"/>
      <c r="KTV178" s="87"/>
      <c r="KTW178" s="238"/>
      <c r="KTX178" s="126"/>
      <c r="KTY178" s="84"/>
      <c r="KTZ178" s="4"/>
      <c r="KUA178" s="4"/>
      <c r="KUB178" s="4"/>
      <c r="KUC178" s="4"/>
      <c r="KUD178" s="192"/>
      <c r="KUE178" s="70"/>
      <c r="KUF178" s="87"/>
      <c r="KUG178" s="238"/>
      <c r="KUH178" s="126"/>
      <c r="KUI178" s="84"/>
      <c r="KUJ178" s="4"/>
      <c r="KUK178" s="4"/>
      <c r="KUL178" s="4"/>
      <c r="KUM178" s="4"/>
      <c r="KUN178" s="192"/>
      <c r="KUO178" s="70"/>
      <c r="KUP178" s="87"/>
      <c r="KUQ178" s="238"/>
      <c r="KUR178" s="126"/>
      <c r="KUS178" s="84"/>
      <c r="KUT178" s="4"/>
      <c r="KUU178" s="4"/>
      <c r="KUV178" s="4"/>
      <c r="KUW178" s="4"/>
      <c r="KUX178" s="192"/>
      <c r="KUY178" s="70"/>
      <c r="KUZ178" s="87"/>
      <c r="KVA178" s="238"/>
      <c r="KVB178" s="126"/>
      <c r="KVC178" s="84"/>
      <c r="KVD178" s="4"/>
      <c r="KVE178" s="4"/>
      <c r="KVF178" s="4"/>
      <c r="KVG178" s="4"/>
      <c r="KVH178" s="192"/>
      <c r="KVI178" s="70"/>
      <c r="KVJ178" s="87"/>
      <c r="KVK178" s="238"/>
      <c r="KVL178" s="126"/>
      <c r="KVM178" s="84"/>
      <c r="KVN178" s="4"/>
      <c r="KVO178" s="4"/>
      <c r="KVP178" s="4"/>
      <c r="KVQ178" s="4"/>
      <c r="KVR178" s="192"/>
      <c r="KVS178" s="70"/>
      <c r="KVT178" s="87"/>
      <c r="KVU178" s="238"/>
      <c r="KVV178" s="126"/>
      <c r="KVW178" s="84"/>
      <c r="KVX178" s="4"/>
      <c r="KVY178" s="4"/>
      <c r="KVZ178" s="4"/>
      <c r="KWA178" s="4"/>
      <c r="KWB178" s="192"/>
      <c r="KWC178" s="70"/>
      <c r="KWD178" s="87"/>
      <c r="KWE178" s="238"/>
      <c r="KWF178" s="126"/>
      <c r="KWG178" s="84"/>
      <c r="KWH178" s="4"/>
      <c r="KWI178" s="4"/>
      <c r="KWJ178" s="4"/>
      <c r="KWK178" s="4"/>
      <c r="KWL178" s="192"/>
      <c r="KWM178" s="70"/>
      <c r="KWN178" s="87"/>
      <c r="KWO178" s="238"/>
      <c r="KWP178" s="126"/>
      <c r="KWQ178" s="84"/>
      <c r="KWR178" s="4"/>
      <c r="KWS178" s="4"/>
      <c r="KWT178" s="4"/>
      <c r="KWU178" s="4"/>
      <c r="KWV178" s="192"/>
      <c r="KWW178" s="70"/>
      <c r="KWX178" s="87"/>
      <c r="KWY178" s="238"/>
      <c r="KWZ178" s="126"/>
      <c r="KXA178" s="84"/>
      <c r="KXB178" s="4"/>
      <c r="KXC178" s="4"/>
      <c r="KXD178" s="4"/>
      <c r="KXE178" s="4"/>
      <c r="KXF178" s="192"/>
      <c r="KXG178" s="70"/>
      <c r="KXH178" s="87"/>
      <c r="KXI178" s="238"/>
      <c r="KXJ178" s="126"/>
      <c r="KXK178" s="84"/>
      <c r="KXL178" s="4"/>
      <c r="KXM178" s="4"/>
      <c r="KXN178" s="4"/>
      <c r="KXO178" s="4"/>
      <c r="KXP178" s="192"/>
      <c r="KXQ178" s="70"/>
      <c r="KXR178" s="87"/>
      <c r="KXS178" s="238"/>
      <c r="KXT178" s="126"/>
      <c r="KXU178" s="84"/>
      <c r="KXV178" s="4"/>
      <c r="KXW178" s="4"/>
      <c r="KXX178" s="4"/>
      <c r="KXY178" s="4"/>
      <c r="KXZ178" s="192"/>
      <c r="KYA178" s="70"/>
      <c r="KYB178" s="87"/>
      <c r="KYC178" s="238"/>
      <c r="KYD178" s="126"/>
      <c r="KYE178" s="84"/>
      <c r="KYF178" s="4"/>
      <c r="KYG178" s="4"/>
      <c r="KYH178" s="4"/>
      <c r="KYI178" s="4"/>
      <c r="KYJ178" s="192"/>
      <c r="KYK178" s="70"/>
      <c r="KYL178" s="87"/>
      <c r="KYM178" s="238"/>
      <c r="KYN178" s="126"/>
      <c r="KYO178" s="84"/>
      <c r="KYP178" s="4"/>
      <c r="KYQ178" s="4"/>
      <c r="KYR178" s="4"/>
      <c r="KYS178" s="4"/>
      <c r="KYT178" s="192"/>
      <c r="KYU178" s="70"/>
      <c r="KYV178" s="87"/>
      <c r="KYW178" s="238"/>
      <c r="KYX178" s="126"/>
      <c r="KYY178" s="84"/>
      <c r="KYZ178" s="4"/>
      <c r="KZA178" s="4"/>
      <c r="KZB178" s="4"/>
      <c r="KZC178" s="4"/>
      <c r="KZD178" s="192"/>
      <c r="KZE178" s="70"/>
      <c r="KZF178" s="87"/>
      <c r="KZG178" s="238"/>
      <c r="KZH178" s="126"/>
      <c r="KZI178" s="84"/>
      <c r="KZJ178" s="4"/>
      <c r="KZK178" s="4"/>
      <c r="KZL178" s="4"/>
      <c r="KZM178" s="4"/>
      <c r="KZN178" s="192"/>
      <c r="KZO178" s="70"/>
      <c r="KZP178" s="87"/>
      <c r="KZQ178" s="238"/>
      <c r="KZR178" s="126"/>
      <c r="KZS178" s="84"/>
      <c r="KZT178" s="4"/>
      <c r="KZU178" s="4"/>
      <c r="KZV178" s="4"/>
      <c r="KZW178" s="4"/>
      <c r="KZX178" s="192"/>
      <c r="KZY178" s="70"/>
      <c r="KZZ178" s="87"/>
      <c r="LAA178" s="238"/>
      <c r="LAB178" s="126"/>
      <c r="LAC178" s="84"/>
      <c r="LAD178" s="4"/>
      <c r="LAE178" s="4"/>
      <c r="LAF178" s="4"/>
      <c r="LAG178" s="4"/>
      <c r="LAH178" s="192"/>
      <c r="LAI178" s="70"/>
      <c r="LAJ178" s="87"/>
      <c r="LAK178" s="238"/>
      <c r="LAL178" s="126"/>
      <c r="LAM178" s="84"/>
      <c r="LAN178" s="4"/>
      <c r="LAO178" s="4"/>
      <c r="LAP178" s="4"/>
      <c r="LAQ178" s="4"/>
      <c r="LAR178" s="192"/>
      <c r="LAS178" s="70"/>
      <c r="LAT178" s="87"/>
      <c r="LAU178" s="238"/>
      <c r="LAV178" s="126"/>
      <c r="LAW178" s="84"/>
      <c r="LAX178" s="4"/>
      <c r="LAY178" s="4"/>
      <c r="LAZ178" s="4"/>
      <c r="LBA178" s="4"/>
      <c r="LBB178" s="192"/>
      <c r="LBC178" s="70"/>
      <c r="LBD178" s="87"/>
      <c r="LBE178" s="238"/>
      <c r="LBF178" s="126"/>
      <c r="LBG178" s="84"/>
      <c r="LBH178" s="4"/>
      <c r="LBI178" s="4"/>
      <c r="LBJ178" s="4"/>
      <c r="LBK178" s="4"/>
      <c r="LBL178" s="192"/>
      <c r="LBM178" s="70"/>
      <c r="LBN178" s="87"/>
      <c r="LBO178" s="238"/>
      <c r="LBP178" s="126"/>
      <c r="LBQ178" s="84"/>
      <c r="LBR178" s="4"/>
      <c r="LBS178" s="4"/>
      <c r="LBT178" s="4"/>
      <c r="LBU178" s="4"/>
      <c r="LBV178" s="192"/>
      <c r="LBW178" s="70"/>
      <c r="LBX178" s="87"/>
      <c r="LBY178" s="238"/>
      <c r="LBZ178" s="126"/>
      <c r="LCA178" s="84"/>
      <c r="LCB178" s="4"/>
      <c r="LCC178" s="4"/>
      <c r="LCD178" s="4"/>
      <c r="LCE178" s="4"/>
      <c r="LCF178" s="192"/>
      <c r="LCG178" s="70"/>
      <c r="LCH178" s="87"/>
      <c r="LCI178" s="238"/>
      <c r="LCJ178" s="126"/>
      <c r="LCK178" s="84"/>
      <c r="LCL178" s="4"/>
      <c r="LCM178" s="4"/>
      <c r="LCN178" s="4"/>
      <c r="LCO178" s="4"/>
      <c r="LCP178" s="192"/>
      <c r="LCQ178" s="70"/>
      <c r="LCR178" s="87"/>
      <c r="LCS178" s="238"/>
      <c r="LCT178" s="126"/>
      <c r="LCU178" s="84"/>
      <c r="LCV178" s="4"/>
      <c r="LCW178" s="4"/>
      <c r="LCX178" s="4"/>
      <c r="LCY178" s="4"/>
      <c r="LCZ178" s="192"/>
      <c r="LDA178" s="70"/>
      <c r="LDB178" s="87"/>
      <c r="LDC178" s="238"/>
      <c r="LDD178" s="126"/>
      <c r="LDE178" s="84"/>
      <c r="LDF178" s="4"/>
      <c r="LDG178" s="4"/>
      <c r="LDH178" s="4"/>
      <c r="LDI178" s="4"/>
      <c r="LDJ178" s="192"/>
      <c r="LDK178" s="70"/>
      <c r="LDL178" s="87"/>
      <c r="LDM178" s="238"/>
      <c r="LDN178" s="126"/>
      <c r="LDO178" s="84"/>
      <c r="LDP178" s="4"/>
      <c r="LDQ178" s="4"/>
      <c r="LDR178" s="4"/>
      <c r="LDS178" s="4"/>
      <c r="LDT178" s="192"/>
      <c r="LDU178" s="70"/>
      <c r="LDV178" s="87"/>
      <c r="LDW178" s="238"/>
      <c r="LDX178" s="126"/>
      <c r="LDY178" s="84"/>
      <c r="LDZ178" s="4"/>
      <c r="LEA178" s="4"/>
      <c r="LEB178" s="4"/>
      <c r="LEC178" s="4"/>
      <c r="LED178" s="192"/>
      <c r="LEE178" s="70"/>
      <c r="LEF178" s="87"/>
      <c r="LEG178" s="238"/>
      <c r="LEH178" s="126"/>
      <c r="LEI178" s="84"/>
      <c r="LEJ178" s="4"/>
      <c r="LEK178" s="4"/>
      <c r="LEL178" s="4"/>
      <c r="LEM178" s="4"/>
      <c r="LEN178" s="192"/>
      <c r="LEO178" s="70"/>
      <c r="LEP178" s="87"/>
      <c r="LEQ178" s="238"/>
      <c r="LER178" s="126"/>
      <c r="LES178" s="84"/>
      <c r="LET178" s="4"/>
      <c r="LEU178" s="4"/>
      <c r="LEV178" s="4"/>
      <c r="LEW178" s="4"/>
      <c r="LEX178" s="192"/>
      <c r="LEY178" s="70"/>
      <c r="LEZ178" s="87"/>
      <c r="LFA178" s="238"/>
      <c r="LFB178" s="126"/>
      <c r="LFC178" s="84"/>
      <c r="LFD178" s="4"/>
      <c r="LFE178" s="4"/>
      <c r="LFF178" s="4"/>
      <c r="LFG178" s="4"/>
      <c r="LFH178" s="192"/>
      <c r="LFI178" s="70"/>
      <c r="LFJ178" s="87"/>
      <c r="LFK178" s="238"/>
      <c r="LFL178" s="126"/>
      <c r="LFM178" s="84"/>
      <c r="LFN178" s="4"/>
      <c r="LFO178" s="4"/>
      <c r="LFP178" s="4"/>
      <c r="LFQ178" s="4"/>
      <c r="LFR178" s="192"/>
      <c r="LFS178" s="70"/>
      <c r="LFT178" s="87"/>
      <c r="LFU178" s="238"/>
      <c r="LFV178" s="126"/>
      <c r="LFW178" s="84"/>
      <c r="LFX178" s="4"/>
      <c r="LFY178" s="4"/>
      <c r="LFZ178" s="4"/>
      <c r="LGA178" s="4"/>
      <c r="LGB178" s="192"/>
      <c r="LGC178" s="70"/>
      <c r="LGD178" s="87"/>
      <c r="LGE178" s="238"/>
      <c r="LGF178" s="126"/>
      <c r="LGG178" s="84"/>
      <c r="LGH178" s="4"/>
      <c r="LGI178" s="4"/>
      <c r="LGJ178" s="4"/>
      <c r="LGK178" s="4"/>
      <c r="LGL178" s="192"/>
      <c r="LGM178" s="70"/>
      <c r="LGN178" s="87"/>
      <c r="LGO178" s="238"/>
      <c r="LGP178" s="126"/>
      <c r="LGQ178" s="84"/>
      <c r="LGR178" s="4"/>
      <c r="LGS178" s="4"/>
      <c r="LGT178" s="4"/>
      <c r="LGU178" s="4"/>
      <c r="LGV178" s="192"/>
      <c r="LGW178" s="70"/>
      <c r="LGX178" s="87"/>
      <c r="LGY178" s="238"/>
      <c r="LGZ178" s="126"/>
      <c r="LHA178" s="84"/>
      <c r="LHB178" s="4"/>
      <c r="LHC178" s="4"/>
      <c r="LHD178" s="4"/>
      <c r="LHE178" s="4"/>
      <c r="LHF178" s="192"/>
      <c r="LHG178" s="70"/>
      <c r="LHH178" s="87"/>
      <c r="LHI178" s="238"/>
      <c r="LHJ178" s="126"/>
      <c r="LHK178" s="84"/>
      <c r="LHL178" s="4"/>
      <c r="LHM178" s="4"/>
      <c r="LHN178" s="4"/>
      <c r="LHO178" s="4"/>
      <c r="LHP178" s="192"/>
      <c r="LHQ178" s="70"/>
      <c r="LHR178" s="87"/>
      <c r="LHS178" s="238"/>
      <c r="LHT178" s="126"/>
      <c r="LHU178" s="84"/>
      <c r="LHV178" s="4"/>
      <c r="LHW178" s="4"/>
      <c r="LHX178" s="4"/>
      <c r="LHY178" s="4"/>
      <c r="LHZ178" s="192"/>
      <c r="LIA178" s="70"/>
      <c r="LIB178" s="87"/>
      <c r="LIC178" s="238"/>
      <c r="LID178" s="126"/>
      <c r="LIE178" s="84"/>
      <c r="LIF178" s="4"/>
      <c r="LIG178" s="4"/>
      <c r="LIH178" s="4"/>
      <c r="LII178" s="4"/>
      <c r="LIJ178" s="192"/>
      <c r="LIK178" s="70"/>
      <c r="LIL178" s="87"/>
      <c r="LIM178" s="238"/>
      <c r="LIN178" s="126"/>
      <c r="LIO178" s="84"/>
      <c r="LIP178" s="4"/>
      <c r="LIQ178" s="4"/>
      <c r="LIR178" s="4"/>
      <c r="LIS178" s="4"/>
      <c r="LIT178" s="192"/>
      <c r="LIU178" s="70"/>
      <c r="LIV178" s="87"/>
      <c r="LIW178" s="238"/>
      <c r="LIX178" s="126"/>
      <c r="LIY178" s="84"/>
      <c r="LIZ178" s="4"/>
      <c r="LJA178" s="4"/>
      <c r="LJB178" s="4"/>
      <c r="LJC178" s="4"/>
      <c r="LJD178" s="192"/>
      <c r="LJE178" s="70"/>
      <c r="LJF178" s="87"/>
      <c r="LJG178" s="238"/>
      <c r="LJH178" s="126"/>
      <c r="LJI178" s="84"/>
      <c r="LJJ178" s="4"/>
      <c r="LJK178" s="4"/>
      <c r="LJL178" s="4"/>
      <c r="LJM178" s="4"/>
      <c r="LJN178" s="192"/>
      <c r="LJO178" s="70"/>
      <c r="LJP178" s="87"/>
      <c r="LJQ178" s="238"/>
      <c r="LJR178" s="126"/>
      <c r="LJS178" s="84"/>
      <c r="LJT178" s="4"/>
      <c r="LJU178" s="4"/>
      <c r="LJV178" s="4"/>
      <c r="LJW178" s="4"/>
      <c r="LJX178" s="192"/>
      <c r="LJY178" s="70"/>
      <c r="LJZ178" s="87"/>
      <c r="LKA178" s="238"/>
      <c r="LKB178" s="126"/>
      <c r="LKC178" s="84"/>
      <c r="LKD178" s="4"/>
      <c r="LKE178" s="4"/>
      <c r="LKF178" s="4"/>
      <c r="LKG178" s="4"/>
      <c r="LKH178" s="192"/>
      <c r="LKI178" s="70"/>
      <c r="LKJ178" s="87"/>
      <c r="LKK178" s="238"/>
      <c r="LKL178" s="126"/>
      <c r="LKM178" s="84"/>
      <c r="LKN178" s="4"/>
      <c r="LKO178" s="4"/>
      <c r="LKP178" s="4"/>
      <c r="LKQ178" s="4"/>
      <c r="LKR178" s="192"/>
      <c r="LKS178" s="70"/>
      <c r="LKT178" s="87"/>
      <c r="LKU178" s="238"/>
      <c r="LKV178" s="126"/>
      <c r="LKW178" s="84"/>
      <c r="LKX178" s="4"/>
      <c r="LKY178" s="4"/>
      <c r="LKZ178" s="4"/>
      <c r="LLA178" s="4"/>
      <c r="LLB178" s="192"/>
      <c r="LLC178" s="70"/>
      <c r="LLD178" s="87"/>
      <c r="LLE178" s="238"/>
      <c r="LLF178" s="126"/>
      <c r="LLG178" s="84"/>
      <c r="LLH178" s="4"/>
      <c r="LLI178" s="4"/>
      <c r="LLJ178" s="4"/>
      <c r="LLK178" s="4"/>
      <c r="LLL178" s="192"/>
      <c r="LLM178" s="70"/>
      <c r="LLN178" s="87"/>
      <c r="LLO178" s="238"/>
      <c r="LLP178" s="126"/>
      <c r="LLQ178" s="84"/>
      <c r="LLR178" s="4"/>
      <c r="LLS178" s="4"/>
      <c r="LLT178" s="4"/>
      <c r="LLU178" s="4"/>
      <c r="LLV178" s="192"/>
      <c r="LLW178" s="70"/>
      <c r="LLX178" s="87"/>
      <c r="LLY178" s="238"/>
      <c r="LLZ178" s="126"/>
      <c r="LMA178" s="84"/>
      <c r="LMB178" s="4"/>
      <c r="LMC178" s="4"/>
      <c r="LMD178" s="4"/>
      <c r="LME178" s="4"/>
      <c r="LMF178" s="192"/>
      <c r="LMG178" s="70"/>
      <c r="LMH178" s="87"/>
      <c r="LMI178" s="238"/>
      <c r="LMJ178" s="126"/>
      <c r="LMK178" s="84"/>
      <c r="LML178" s="4"/>
      <c r="LMM178" s="4"/>
      <c r="LMN178" s="4"/>
      <c r="LMO178" s="4"/>
      <c r="LMP178" s="192"/>
      <c r="LMQ178" s="70"/>
      <c r="LMR178" s="87"/>
      <c r="LMS178" s="238"/>
      <c r="LMT178" s="126"/>
      <c r="LMU178" s="84"/>
      <c r="LMV178" s="4"/>
      <c r="LMW178" s="4"/>
      <c r="LMX178" s="4"/>
      <c r="LMY178" s="4"/>
      <c r="LMZ178" s="192"/>
      <c r="LNA178" s="70"/>
      <c r="LNB178" s="87"/>
      <c r="LNC178" s="238"/>
      <c r="LND178" s="126"/>
      <c r="LNE178" s="84"/>
      <c r="LNF178" s="4"/>
      <c r="LNG178" s="4"/>
      <c r="LNH178" s="4"/>
      <c r="LNI178" s="4"/>
      <c r="LNJ178" s="192"/>
      <c r="LNK178" s="70"/>
      <c r="LNL178" s="87"/>
      <c r="LNM178" s="238"/>
      <c r="LNN178" s="126"/>
      <c r="LNO178" s="84"/>
      <c r="LNP178" s="4"/>
      <c r="LNQ178" s="4"/>
      <c r="LNR178" s="4"/>
      <c r="LNS178" s="4"/>
      <c r="LNT178" s="192"/>
      <c r="LNU178" s="70"/>
      <c r="LNV178" s="87"/>
      <c r="LNW178" s="238"/>
      <c r="LNX178" s="126"/>
      <c r="LNY178" s="84"/>
      <c r="LNZ178" s="4"/>
      <c r="LOA178" s="4"/>
      <c r="LOB178" s="4"/>
      <c r="LOC178" s="4"/>
      <c r="LOD178" s="192"/>
      <c r="LOE178" s="70"/>
      <c r="LOF178" s="87"/>
      <c r="LOG178" s="238"/>
      <c r="LOH178" s="126"/>
      <c r="LOI178" s="84"/>
      <c r="LOJ178" s="4"/>
      <c r="LOK178" s="4"/>
      <c r="LOL178" s="4"/>
      <c r="LOM178" s="4"/>
      <c r="LON178" s="192"/>
      <c r="LOO178" s="70"/>
      <c r="LOP178" s="87"/>
      <c r="LOQ178" s="238"/>
      <c r="LOR178" s="126"/>
      <c r="LOS178" s="84"/>
      <c r="LOT178" s="4"/>
      <c r="LOU178" s="4"/>
      <c r="LOV178" s="4"/>
      <c r="LOW178" s="4"/>
      <c r="LOX178" s="192"/>
      <c r="LOY178" s="70"/>
      <c r="LOZ178" s="87"/>
      <c r="LPA178" s="238"/>
      <c r="LPB178" s="126"/>
      <c r="LPC178" s="84"/>
      <c r="LPD178" s="4"/>
      <c r="LPE178" s="4"/>
      <c r="LPF178" s="4"/>
      <c r="LPG178" s="4"/>
      <c r="LPH178" s="192"/>
      <c r="LPI178" s="70"/>
      <c r="LPJ178" s="87"/>
      <c r="LPK178" s="238"/>
      <c r="LPL178" s="126"/>
      <c r="LPM178" s="84"/>
      <c r="LPN178" s="4"/>
      <c r="LPO178" s="4"/>
      <c r="LPP178" s="4"/>
      <c r="LPQ178" s="4"/>
      <c r="LPR178" s="192"/>
      <c r="LPS178" s="70"/>
      <c r="LPT178" s="87"/>
      <c r="LPU178" s="238"/>
      <c r="LPV178" s="126"/>
      <c r="LPW178" s="84"/>
      <c r="LPX178" s="4"/>
      <c r="LPY178" s="4"/>
      <c r="LPZ178" s="4"/>
      <c r="LQA178" s="4"/>
      <c r="LQB178" s="192"/>
      <c r="LQC178" s="70"/>
      <c r="LQD178" s="87"/>
      <c r="LQE178" s="238"/>
      <c r="LQF178" s="126"/>
      <c r="LQG178" s="84"/>
      <c r="LQH178" s="4"/>
      <c r="LQI178" s="4"/>
      <c r="LQJ178" s="4"/>
      <c r="LQK178" s="4"/>
      <c r="LQL178" s="192"/>
      <c r="LQM178" s="70"/>
      <c r="LQN178" s="87"/>
      <c r="LQO178" s="238"/>
      <c r="LQP178" s="126"/>
      <c r="LQQ178" s="84"/>
      <c r="LQR178" s="4"/>
      <c r="LQS178" s="4"/>
      <c r="LQT178" s="4"/>
      <c r="LQU178" s="4"/>
      <c r="LQV178" s="192"/>
      <c r="LQW178" s="70"/>
      <c r="LQX178" s="87"/>
      <c r="LQY178" s="238"/>
      <c r="LQZ178" s="126"/>
      <c r="LRA178" s="84"/>
      <c r="LRB178" s="4"/>
      <c r="LRC178" s="4"/>
      <c r="LRD178" s="4"/>
      <c r="LRE178" s="4"/>
      <c r="LRF178" s="192"/>
      <c r="LRG178" s="70"/>
      <c r="LRH178" s="87"/>
      <c r="LRI178" s="238"/>
      <c r="LRJ178" s="126"/>
      <c r="LRK178" s="84"/>
      <c r="LRL178" s="4"/>
      <c r="LRM178" s="4"/>
      <c r="LRN178" s="4"/>
      <c r="LRO178" s="4"/>
      <c r="LRP178" s="192"/>
      <c r="LRQ178" s="70"/>
      <c r="LRR178" s="87"/>
      <c r="LRS178" s="238"/>
      <c r="LRT178" s="126"/>
      <c r="LRU178" s="84"/>
      <c r="LRV178" s="4"/>
      <c r="LRW178" s="4"/>
      <c r="LRX178" s="4"/>
      <c r="LRY178" s="4"/>
      <c r="LRZ178" s="192"/>
      <c r="LSA178" s="70"/>
      <c r="LSB178" s="87"/>
      <c r="LSC178" s="238"/>
      <c r="LSD178" s="126"/>
      <c r="LSE178" s="84"/>
      <c r="LSF178" s="4"/>
      <c r="LSG178" s="4"/>
      <c r="LSH178" s="4"/>
      <c r="LSI178" s="4"/>
      <c r="LSJ178" s="192"/>
      <c r="LSK178" s="70"/>
      <c r="LSL178" s="87"/>
      <c r="LSM178" s="238"/>
      <c r="LSN178" s="126"/>
      <c r="LSO178" s="84"/>
      <c r="LSP178" s="4"/>
      <c r="LSQ178" s="4"/>
      <c r="LSR178" s="4"/>
      <c r="LSS178" s="4"/>
      <c r="LST178" s="192"/>
      <c r="LSU178" s="70"/>
      <c r="LSV178" s="87"/>
      <c r="LSW178" s="238"/>
      <c r="LSX178" s="126"/>
      <c r="LSY178" s="84"/>
      <c r="LSZ178" s="4"/>
      <c r="LTA178" s="4"/>
      <c r="LTB178" s="4"/>
      <c r="LTC178" s="4"/>
      <c r="LTD178" s="192"/>
      <c r="LTE178" s="70"/>
      <c r="LTF178" s="87"/>
      <c r="LTG178" s="238"/>
      <c r="LTH178" s="126"/>
      <c r="LTI178" s="84"/>
      <c r="LTJ178" s="4"/>
      <c r="LTK178" s="4"/>
      <c r="LTL178" s="4"/>
      <c r="LTM178" s="4"/>
      <c r="LTN178" s="192"/>
      <c r="LTO178" s="70"/>
      <c r="LTP178" s="87"/>
      <c r="LTQ178" s="238"/>
      <c r="LTR178" s="126"/>
      <c r="LTS178" s="84"/>
      <c r="LTT178" s="4"/>
      <c r="LTU178" s="4"/>
      <c r="LTV178" s="4"/>
      <c r="LTW178" s="4"/>
      <c r="LTX178" s="192"/>
      <c r="LTY178" s="70"/>
      <c r="LTZ178" s="87"/>
      <c r="LUA178" s="238"/>
      <c r="LUB178" s="126"/>
      <c r="LUC178" s="84"/>
      <c r="LUD178" s="4"/>
      <c r="LUE178" s="4"/>
      <c r="LUF178" s="4"/>
      <c r="LUG178" s="4"/>
      <c r="LUH178" s="192"/>
      <c r="LUI178" s="70"/>
      <c r="LUJ178" s="87"/>
      <c r="LUK178" s="238"/>
      <c r="LUL178" s="126"/>
      <c r="LUM178" s="84"/>
      <c r="LUN178" s="4"/>
      <c r="LUO178" s="4"/>
      <c r="LUP178" s="4"/>
      <c r="LUQ178" s="4"/>
      <c r="LUR178" s="192"/>
      <c r="LUS178" s="70"/>
      <c r="LUT178" s="87"/>
      <c r="LUU178" s="238"/>
      <c r="LUV178" s="126"/>
      <c r="LUW178" s="84"/>
      <c r="LUX178" s="4"/>
      <c r="LUY178" s="4"/>
      <c r="LUZ178" s="4"/>
      <c r="LVA178" s="4"/>
      <c r="LVB178" s="192"/>
      <c r="LVC178" s="70"/>
      <c r="LVD178" s="87"/>
      <c r="LVE178" s="238"/>
      <c r="LVF178" s="126"/>
      <c r="LVG178" s="84"/>
      <c r="LVH178" s="4"/>
      <c r="LVI178" s="4"/>
      <c r="LVJ178" s="4"/>
      <c r="LVK178" s="4"/>
      <c r="LVL178" s="192"/>
      <c r="LVM178" s="70"/>
      <c r="LVN178" s="87"/>
      <c r="LVO178" s="238"/>
      <c r="LVP178" s="126"/>
      <c r="LVQ178" s="84"/>
      <c r="LVR178" s="4"/>
      <c r="LVS178" s="4"/>
      <c r="LVT178" s="4"/>
      <c r="LVU178" s="4"/>
      <c r="LVV178" s="192"/>
      <c r="LVW178" s="70"/>
      <c r="LVX178" s="87"/>
      <c r="LVY178" s="238"/>
      <c r="LVZ178" s="126"/>
      <c r="LWA178" s="84"/>
      <c r="LWB178" s="4"/>
      <c r="LWC178" s="4"/>
      <c r="LWD178" s="4"/>
      <c r="LWE178" s="4"/>
      <c r="LWF178" s="192"/>
      <c r="LWG178" s="70"/>
      <c r="LWH178" s="87"/>
      <c r="LWI178" s="238"/>
      <c r="LWJ178" s="126"/>
      <c r="LWK178" s="84"/>
      <c r="LWL178" s="4"/>
      <c r="LWM178" s="4"/>
      <c r="LWN178" s="4"/>
      <c r="LWO178" s="4"/>
      <c r="LWP178" s="192"/>
      <c r="LWQ178" s="70"/>
      <c r="LWR178" s="87"/>
      <c r="LWS178" s="238"/>
      <c r="LWT178" s="126"/>
      <c r="LWU178" s="84"/>
      <c r="LWV178" s="4"/>
      <c r="LWW178" s="4"/>
      <c r="LWX178" s="4"/>
      <c r="LWY178" s="4"/>
      <c r="LWZ178" s="192"/>
      <c r="LXA178" s="70"/>
      <c r="LXB178" s="87"/>
      <c r="LXC178" s="238"/>
      <c r="LXD178" s="126"/>
      <c r="LXE178" s="84"/>
      <c r="LXF178" s="4"/>
      <c r="LXG178" s="4"/>
      <c r="LXH178" s="4"/>
      <c r="LXI178" s="4"/>
      <c r="LXJ178" s="192"/>
      <c r="LXK178" s="70"/>
      <c r="LXL178" s="87"/>
      <c r="LXM178" s="238"/>
      <c r="LXN178" s="126"/>
      <c r="LXO178" s="84"/>
      <c r="LXP178" s="4"/>
      <c r="LXQ178" s="4"/>
      <c r="LXR178" s="4"/>
      <c r="LXS178" s="4"/>
      <c r="LXT178" s="192"/>
      <c r="LXU178" s="70"/>
      <c r="LXV178" s="87"/>
      <c r="LXW178" s="238"/>
      <c r="LXX178" s="126"/>
      <c r="LXY178" s="84"/>
      <c r="LXZ178" s="4"/>
      <c r="LYA178" s="4"/>
      <c r="LYB178" s="4"/>
      <c r="LYC178" s="4"/>
      <c r="LYD178" s="192"/>
      <c r="LYE178" s="70"/>
      <c r="LYF178" s="87"/>
      <c r="LYG178" s="238"/>
      <c r="LYH178" s="126"/>
      <c r="LYI178" s="84"/>
      <c r="LYJ178" s="4"/>
      <c r="LYK178" s="4"/>
      <c r="LYL178" s="4"/>
      <c r="LYM178" s="4"/>
      <c r="LYN178" s="192"/>
      <c r="LYO178" s="70"/>
      <c r="LYP178" s="87"/>
      <c r="LYQ178" s="238"/>
      <c r="LYR178" s="126"/>
      <c r="LYS178" s="84"/>
      <c r="LYT178" s="4"/>
      <c r="LYU178" s="4"/>
      <c r="LYV178" s="4"/>
      <c r="LYW178" s="4"/>
      <c r="LYX178" s="192"/>
      <c r="LYY178" s="70"/>
      <c r="LYZ178" s="87"/>
      <c r="LZA178" s="238"/>
      <c r="LZB178" s="126"/>
      <c r="LZC178" s="84"/>
      <c r="LZD178" s="4"/>
      <c r="LZE178" s="4"/>
      <c r="LZF178" s="4"/>
      <c r="LZG178" s="4"/>
      <c r="LZH178" s="192"/>
      <c r="LZI178" s="70"/>
      <c r="LZJ178" s="87"/>
      <c r="LZK178" s="238"/>
      <c r="LZL178" s="126"/>
      <c r="LZM178" s="84"/>
      <c r="LZN178" s="4"/>
      <c r="LZO178" s="4"/>
      <c r="LZP178" s="4"/>
      <c r="LZQ178" s="4"/>
      <c r="LZR178" s="192"/>
      <c r="LZS178" s="70"/>
      <c r="LZT178" s="87"/>
      <c r="LZU178" s="238"/>
      <c r="LZV178" s="126"/>
      <c r="LZW178" s="84"/>
      <c r="LZX178" s="4"/>
      <c r="LZY178" s="4"/>
      <c r="LZZ178" s="4"/>
      <c r="MAA178" s="4"/>
      <c r="MAB178" s="192"/>
      <c r="MAC178" s="70"/>
      <c r="MAD178" s="87"/>
      <c r="MAE178" s="238"/>
      <c r="MAF178" s="126"/>
      <c r="MAG178" s="84"/>
      <c r="MAH178" s="4"/>
      <c r="MAI178" s="4"/>
      <c r="MAJ178" s="4"/>
      <c r="MAK178" s="4"/>
      <c r="MAL178" s="192"/>
      <c r="MAM178" s="70"/>
      <c r="MAN178" s="87"/>
      <c r="MAO178" s="238"/>
      <c r="MAP178" s="126"/>
      <c r="MAQ178" s="84"/>
      <c r="MAR178" s="4"/>
      <c r="MAS178" s="4"/>
      <c r="MAT178" s="4"/>
      <c r="MAU178" s="4"/>
      <c r="MAV178" s="192"/>
      <c r="MAW178" s="70"/>
      <c r="MAX178" s="87"/>
      <c r="MAY178" s="238"/>
      <c r="MAZ178" s="126"/>
      <c r="MBA178" s="84"/>
      <c r="MBB178" s="4"/>
      <c r="MBC178" s="4"/>
      <c r="MBD178" s="4"/>
      <c r="MBE178" s="4"/>
      <c r="MBF178" s="192"/>
      <c r="MBG178" s="70"/>
      <c r="MBH178" s="87"/>
      <c r="MBI178" s="238"/>
      <c r="MBJ178" s="126"/>
      <c r="MBK178" s="84"/>
      <c r="MBL178" s="4"/>
      <c r="MBM178" s="4"/>
      <c r="MBN178" s="4"/>
      <c r="MBO178" s="4"/>
      <c r="MBP178" s="192"/>
      <c r="MBQ178" s="70"/>
      <c r="MBR178" s="87"/>
      <c r="MBS178" s="238"/>
      <c r="MBT178" s="126"/>
      <c r="MBU178" s="84"/>
      <c r="MBV178" s="4"/>
      <c r="MBW178" s="4"/>
      <c r="MBX178" s="4"/>
      <c r="MBY178" s="4"/>
      <c r="MBZ178" s="192"/>
      <c r="MCA178" s="70"/>
      <c r="MCB178" s="87"/>
      <c r="MCC178" s="238"/>
      <c r="MCD178" s="126"/>
      <c r="MCE178" s="84"/>
      <c r="MCF178" s="4"/>
      <c r="MCG178" s="4"/>
      <c r="MCH178" s="4"/>
      <c r="MCI178" s="4"/>
      <c r="MCJ178" s="192"/>
      <c r="MCK178" s="70"/>
      <c r="MCL178" s="87"/>
      <c r="MCM178" s="238"/>
      <c r="MCN178" s="126"/>
      <c r="MCO178" s="84"/>
      <c r="MCP178" s="4"/>
      <c r="MCQ178" s="4"/>
      <c r="MCR178" s="4"/>
      <c r="MCS178" s="4"/>
      <c r="MCT178" s="192"/>
      <c r="MCU178" s="70"/>
      <c r="MCV178" s="87"/>
      <c r="MCW178" s="238"/>
      <c r="MCX178" s="126"/>
      <c r="MCY178" s="84"/>
      <c r="MCZ178" s="4"/>
      <c r="MDA178" s="4"/>
      <c r="MDB178" s="4"/>
      <c r="MDC178" s="4"/>
      <c r="MDD178" s="192"/>
      <c r="MDE178" s="70"/>
      <c r="MDF178" s="87"/>
      <c r="MDG178" s="238"/>
      <c r="MDH178" s="126"/>
      <c r="MDI178" s="84"/>
      <c r="MDJ178" s="4"/>
      <c r="MDK178" s="4"/>
      <c r="MDL178" s="4"/>
      <c r="MDM178" s="4"/>
      <c r="MDN178" s="192"/>
      <c r="MDO178" s="70"/>
      <c r="MDP178" s="87"/>
      <c r="MDQ178" s="238"/>
      <c r="MDR178" s="126"/>
      <c r="MDS178" s="84"/>
      <c r="MDT178" s="4"/>
      <c r="MDU178" s="4"/>
      <c r="MDV178" s="4"/>
      <c r="MDW178" s="4"/>
      <c r="MDX178" s="192"/>
      <c r="MDY178" s="70"/>
      <c r="MDZ178" s="87"/>
      <c r="MEA178" s="238"/>
      <c r="MEB178" s="126"/>
      <c r="MEC178" s="84"/>
      <c r="MED178" s="4"/>
      <c r="MEE178" s="4"/>
      <c r="MEF178" s="4"/>
      <c r="MEG178" s="4"/>
      <c r="MEH178" s="192"/>
      <c r="MEI178" s="70"/>
      <c r="MEJ178" s="87"/>
      <c r="MEK178" s="238"/>
      <c r="MEL178" s="126"/>
      <c r="MEM178" s="84"/>
      <c r="MEN178" s="4"/>
      <c r="MEO178" s="4"/>
      <c r="MEP178" s="4"/>
      <c r="MEQ178" s="4"/>
      <c r="MER178" s="192"/>
      <c r="MES178" s="70"/>
      <c r="MET178" s="87"/>
      <c r="MEU178" s="238"/>
      <c r="MEV178" s="126"/>
      <c r="MEW178" s="84"/>
      <c r="MEX178" s="4"/>
      <c r="MEY178" s="4"/>
      <c r="MEZ178" s="4"/>
      <c r="MFA178" s="4"/>
      <c r="MFB178" s="192"/>
      <c r="MFC178" s="70"/>
      <c r="MFD178" s="87"/>
      <c r="MFE178" s="238"/>
      <c r="MFF178" s="126"/>
      <c r="MFG178" s="84"/>
      <c r="MFH178" s="4"/>
      <c r="MFI178" s="4"/>
      <c r="MFJ178" s="4"/>
      <c r="MFK178" s="4"/>
      <c r="MFL178" s="192"/>
      <c r="MFM178" s="70"/>
      <c r="MFN178" s="87"/>
      <c r="MFO178" s="238"/>
      <c r="MFP178" s="126"/>
      <c r="MFQ178" s="84"/>
      <c r="MFR178" s="4"/>
      <c r="MFS178" s="4"/>
      <c r="MFT178" s="4"/>
      <c r="MFU178" s="4"/>
      <c r="MFV178" s="192"/>
      <c r="MFW178" s="70"/>
      <c r="MFX178" s="87"/>
      <c r="MFY178" s="238"/>
      <c r="MFZ178" s="126"/>
      <c r="MGA178" s="84"/>
      <c r="MGB178" s="4"/>
      <c r="MGC178" s="4"/>
      <c r="MGD178" s="4"/>
      <c r="MGE178" s="4"/>
      <c r="MGF178" s="192"/>
      <c r="MGG178" s="70"/>
      <c r="MGH178" s="87"/>
      <c r="MGI178" s="238"/>
      <c r="MGJ178" s="126"/>
      <c r="MGK178" s="84"/>
      <c r="MGL178" s="4"/>
      <c r="MGM178" s="4"/>
      <c r="MGN178" s="4"/>
      <c r="MGO178" s="4"/>
      <c r="MGP178" s="192"/>
      <c r="MGQ178" s="70"/>
      <c r="MGR178" s="87"/>
      <c r="MGS178" s="238"/>
      <c r="MGT178" s="126"/>
      <c r="MGU178" s="84"/>
      <c r="MGV178" s="4"/>
      <c r="MGW178" s="4"/>
      <c r="MGX178" s="4"/>
      <c r="MGY178" s="4"/>
      <c r="MGZ178" s="192"/>
      <c r="MHA178" s="70"/>
      <c r="MHB178" s="87"/>
      <c r="MHC178" s="238"/>
      <c r="MHD178" s="126"/>
      <c r="MHE178" s="84"/>
      <c r="MHF178" s="4"/>
      <c r="MHG178" s="4"/>
      <c r="MHH178" s="4"/>
      <c r="MHI178" s="4"/>
      <c r="MHJ178" s="192"/>
      <c r="MHK178" s="70"/>
      <c r="MHL178" s="87"/>
      <c r="MHM178" s="238"/>
      <c r="MHN178" s="126"/>
      <c r="MHO178" s="84"/>
      <c r="MHP178" s="4"/>
      <c r="MHQ178" s="4"/>
      <c r="MHR178" s="4"/>
      <c r="MHS178" s="4"/>
      <c r="MHT178" s="192"/>
      <c r="MHU178" s="70"/>
      <c r="MHV178" s="87"/>
      <c r="MHW178" s="238"/>
      <c r="MHX178" s="126"/>
      <c r="MHY178" s="84"/>
      <c r="MHZ178" s="4"/>
      <c r="MIA178" s="4"/>
      <c r="MIB178" s="4"/>
      <c r="MIC178" s="4"/>
      <c r="MID178" s="192"/>
      <c r="MIE178" s="70"/>
      <c r="MIF178" s="87"/>
      <c r="MIG178" s="238"/>
      <c r="MIH178" s="126"/>
      <c r="MII178" s="84"/>
      <c r="MIJ178" s="4"/>
      <c r="MIK178" s="4"/>
      <c r="MIL178" s="4"/>
      <c r="MIM178" s="4"/>
      <c r="MIN178" s="192"/>
      <c r="MIO178" s="70"/>
      <c r="MIP178" s="87"/>
      <c r="MIQ178" s="238"/>
      <c r="MIR178" s="126"/>
      <c r="MIS178" s="84"/>
      <c r="MIT178" s="4"/>
      <c r="MIU178" s="4"/>
      <c r="MIV178" s="4"/>
      <c r="MIW178" s="4"/>
      <c r="MIX178" s="192"/>
      <c r="MIY178" s="70"/>
      <c r="MIZ178" s="87"/>
      <c r="MJA178" s="238"/>
      <c r="MJB178" s="126"/>
      <c r="MJC178" s="84"/>
      <c r="MJD178" s="4"/>
      <c r="MJE178" s="4"/>
      <c r="MJF178" s="4"/>
      <c r="MJG178" s="4"/>
      <c r="MJH178" s="192"/>
      <c r="MJI178" s="70"/>
      <c r="MJJ178" s="87"/>
      <c r="MJK178" s="238"/>
      <c r="MJL178" s="126"/>
      <c r="MJM178" s="84"/>
      <c r="MJN178" s="4"/>
      <c r="MJO178" s="4"/>
      <c r="MJP178" s="4"/>
      <c r="MJQ178" s="4"/>
      <c r="MJR178" s="192"/>
      <c r="MJS178" s="70"/>
      <c r="MJT178" s="87"/>
      <c r="MJU178" s="238"/>
      <c r="MJV178" s="126"/>
      <c r="MJW178" s="84"/>
      <c r="MJX178" s="4"/>
      <c r="MJY178" s="4"/>
      <c r="MJZ178" s="4"/>
      <c r="MKA178" s="4"/>
      <c r="MKB178" s="192"/>
      <c r="MKC178" s="70"/>
      <c r="MKD178" s="87"/>
      <c r="MKE178" s="238"/>
      <c r="MKF178" s="126"/>
      <c r="MKG178" s="84"/>
      <c r="MKH178" s="4"/>
      <c r="MKI178" s="4"/>
      <c r="MKJ178" s="4"/>
      <c r="MKK178" s="4"/>
      <c r="MKL178" s="192"/>
      <c r="MKM178" s="70"/>
      <c r="MKN178" s="87"/>
      <c r="MKO178" s="238"/>
      <c r="MKP178" s="126"/>
      <c r="MKQ178" s="84"/>
      <c r="MKR178" s="4"/>
      <c r="MKS178" s="4"/>
      <c r="MKT178" s="4"/>
      <c r="MKU178" s="4"/>
      <c r="MKV178" s="192"/>
      <c r="MKW178" s="70"/>
      <c r="MKX178" s="87"/>
      <c r="MKY178" s="238"/>
      <c r="MKZ178" s="126"/>
      <c r="MLA178" s="84"/>
      <c r="MLB178" s="4"/>
      <c r="MLC178" s="4"/>
      <c r="MLD178" s="4"/>
      <c r="MLE178" s="4"/>
      <c r="MLF178" s="192"/>
      <c r="MLG178" s="70"/>
      <c r="MLH178" s="87"/>
      <c r="MLI178" s="238"/>
      <c r="MLJ178" s="126"/>
      <c r="MLK178" s="84"/>
      <c r="MLL178" s="4"/>
      <c r="MLM178" s="4"/>
      <c r="MLN178" s="4"/>
      <c r="MLO178" s="4"/>
      <c r="MLP178" s="192"/>
      <c r="MLQ178" s="70"/>
      <c r="MLR178" s="87"/>
      <c r="MLS178" s="238"/>
      <c r="MLT178" s="126"/>
      <c r="MLU178" s="84"/>
      <c r="MLV178" s="4"/>
      <c r="MLW178" s="4"/>
      <c r="MLX178" s="4"/>
      <c r="MLY178" s="4"/>
      <c r="MLZ178" s="192"/>
      <c r="MMA178" s="70"/>
      <c r="MMB178" s="87"/>
      <c r="MMC178" s="238"/>
      <c r="MMD178" s="126"/>
      <c r="MME178" s="84"/>
      <c r="MMF178" s="4"/>
      <c r="MMG178" s="4"/>
      <c r="MMH178" s="4"/>
      <c r="MMI178" s="4"/>
      <c r="MMJ178" s="192"/>
      <c r="MMK178" s="70"/>
      <c r="MML178" s="87"/>
      <c r="MMM178" s="238"/>
      <c r="MMN178" s="126"/>
      <c r="MMO178" s="84"/>
      <c r="MMP178" s="4"/>
      <c r="MMQ178" s="4"/>
      <c r="MMR178" s="4"/>
      <c r="MMS178" s="4"/>
      <c r="MMT178" s="192"/>
      <c r="MMU178" s="70"/>
      <c r="MMV178" s="87"/>
      <c r="MMW178" s="238"/>
      <c r="MMX178" s="126"/>
      <c r="MMY178" s="84"/>
      <c r="MMZ178" s="4"/>
      <c r="MNA178" s="4"/>
      <c r="MNB178" s="4"/>
      <c r="MNC178" s="4"/>
      <c r="MND178" s="192"/>
      <c r="MNE178" s="70"/>
      <c r="MNF178" s="87"/>
      <c r="MNG178" s="238"/>
      <c r="MNH178" s="126"/>
      <c r="MNI178" s="84"/>
      <c r="MNJ178" s="4"/>
      <c r="MNK178" s="4"/>
      <c r="MNL178" s="4"/>
      <c r="MNM178" s="4"/>
      <c r="MNN178" s="192"/>
      <c r="MNO178" s="70"/>
      <c r="MNP178" s="87"/>
      <c r="MNQ178" s="238"/>
      <c r="MNR178" s="126"/>
      <c r="MNS178" s="84"/>
      <c r="MNT178" s="4"/>
      <c r="MNU178" s="4"/>
      <c r="MNV178" s="4"/>
      <c r="MNW178" s="4"/>
      <c r="MNX178" s="192"/>
      <c r="MNY178" s="70"/>
      <c r="MNZ178" s="87"/>
      <c r="MOA178" s="238"/>
      <c r="MOB178" s="126"/>
      <c r="MOC178" s="84"/>
      <c r="MOD178" s="4"/>
      <c r="MOE178" s="4"/>
      <c r="MOF178" s="4"/>
      <c r="MOG178" s="4"/>
      <c r="MOH178" s="192"/>
      <c r="MOI178" s="70"/>
      <c r="MOJ178" s="87"/>
      <c r="MOK178" s="238"/>
      <c r="MOL178" s="126"/>
      <c r="MOM178" s="84"/>
      <c r="MON178" s="4"/>
      <c r="MOO178" s="4"/>
      <c r="MOP178" s="4"/>
      <c r="MOQ178" s="4"/>
      <c r="MOR178" s="192"/>
      <c r="MOS178" s="70"/>
      <c r="MOT178" s="87"/>
      <c r="MOU178" s="238"/>
      <c r="MOV178" s="126"/>
      <c r="MOW178" s="84"/>
      <c r="MOX178" s="4"/>
      <c r="MOY178" s="4"/>
      <c r="MOZ178" s="4"/>
      <c r="MPA178" s="4"/>
      <c r="MPB178" s="192"/>
      <c r="MPC178" s="70"/>
      <c r="MPD178" s="87"/>
      <c r="MPE178" s="238"/>
      <c r="MPF178" s="126"/>
      <c r="MPG178" s="84"/>
      <c r="MPH178" s="4"/>
      <c r="MPI178" s="4"/>
      <c r="MPJ178" s="4"/>
      <c r="MPK178" s="4"/>
      <c r="MPL178" s="192"/>
      <c r="MPM178" s="70"/>
      <c r="MPN178" s="87"/>
      <c r="MPO178" s="238"/>
      <c r="MPP178" s="126"/>
      <c r="MPQ178" s="84"/>
      <c r="MPR178" s="4"/>
      <c r="MPS178" s="4"/>
      <c r="MPT178" s="4"/>
      <c r="MPU178" s="4"/>
      <c r="MPV178" s="192"/>
      <c r="MPW178" s="70"/>
      <c r="MPX178" s="87"/>
      <c r="MPY178" s="238"/>
      <c r="MPZ178" s="126"/>
      <c r="MQA178" s="84"/>
      <c r="MQB178" s="4"/>
      <c r="MQC178" s="4"/>
      <c r="MQD178" s="4"/>
      <c r="MQE178" s="4"/>
      <c r="MQF178" s="192"/>
      <c r="MQG178" s="70"/>
      <c r="MQH178" s="87"/>
      <c r="MQI178" s="238"/>
      <c r="MQJ178" s="126"/>
      <c r="MQK178" s="84"/>
      <c r="MQL178" s="4"/>
      <c r="MQM178" s="4"/>
      <c r="MQN178" s="4"/>
      <c r="MQO178" s="4"/>
      <c r="MQP178" s="192"/>
      <c r="MQQ178" s="70"/>
      <c r="MQR178" s="87"/>
      <c r="MQS178" s="238"/>
      <c r="MQT178" s="126"/>
      <c r="MQU178" s="84"/>
      <c r="MQV178" s="4"/>
      <c r="MQW178" s="4"/>
      <c r="MQX178" s="4"/>
      <c r="MQY178" s="4"/>
      <c r="MQZ178" s="192"/>
      <c r="MRA178" s="70"/>
      <c r="MRB178" s="87"/>
      <c r="MRC178" s="238"/>
      <c r="MRD178" s="126"/>
      <c r="MRE178" s="84"/>
      <c r="MRF178" s="4"/>
      <c r="MRG178" s="4"/>
      <c r="MRH178" s="4"/>
      <c r="MRI178" s="4"/>
      <c r="MRJ178" s="192"/>
      <c r="MRK178" s="70"/>
      <c r="MRL178" s="87"/>
      <c r="MRM178" s="238"/>
      <c r="MRN178" s="126"/>
      <c r="MRO178" s="84"/>
      <c r="MRP178" s="4"/>
      <c r="MRQ178" s="4"/>
      <c r="MRR178" s="4"/>
      <c r="MRS178" s="4"/>
      <c r="MRT178" s="192"/>
      <c r="MRU178" s="70"/>
      <c r="MRV178" s="87"/>
      <c r="MRW178" s="238"/>
      <c r="MRX178" s="126"/>
      <c r="MRY178" s="84"/>
      <c r="MRZ178" s="4"/>
      <c r="MSA178" s="4"/>
      <c r="MSB178" s="4"/>
      <c r="MSC178" s="4"/>
      <c r="MSD178" s="192"/>
      <c r="MSE178" s="70"/>
      <c r="MSF178" s="87"/>
      <c r="MSG178" s="238"/>
      <c r="MSH178" s="126"/>
      <c r="MSI178" s="84"/>
      <c r="MSJ178" s="4"/>
      <c r="MSK178" s="4"/>
      <c r="MSL178" s="4"/>
      <c r="MSM178" s="4"/>
      <c r="MSN178" s="192"/>
      <c r="MSO178" s="70"/>
      <c r="MSP178" s="87"/>
      <c r="MSQ178" s="238"/>
      <c r="MSR178" s="126"/>
      <c r="MSS178" s="84"/>
      <c r="MST178" s="4"/>
      <c r="MSU178" s="4"/>
      <c r="MSV178" s="4"/>
      <c r="MSW178" s="4"/>
      <c r="MSX178" s="192"/>
      <c r="MSY178" s="70"/>
      <c r="MSZ178" s="87"/>
      <c r="MTA178" s="238"/>
      <c r="MTB178" s="126"/>
      <c r="MTC178" s="84"/>
      <c r="MTD178" s="4"/>
      <c r="MTE178" s="4"/>
      <c r="MTF178" s="4"/>
      <c r="MTG178" s="4"/>
      <c r="MTH178" s="192"/>
      <c r="MTI178" s="70"/>
      <c r="MTJ178" s="87"/>
      <c r="MTK178" s="238"/>
      <c r="MTL178" s="126"/>
      <c r="MTM178" s="84"/>
      <c r="MTN178" s="4"/>
      <c r="MTO178" s="4"/>
      <c r="MTP178" s="4"/>
      <c r="MTQ178" s="4"/>
      <c r="MTR178" s="192"/>
      <c r="MTS178" s="70"/>
      <c r="MTT178" s="87"/>
      <c r="MTU178" s="238"/>
      <c r="MTV178" s="126"/>
      <c r="MTW178" s="84"/>
      <c r="MTX178" s="4"/>
      <c r="MTY178" s="4"/>
      <c r="MTZ178" s="4"/>
      <c r="MUA178" s="4"/>
      <c r="MUB178" s="192"/>
      <c r="MUC178" s="70"/>
      <c r="MUD178" s="87"/>
      <c r="MUE178" s="238"/>
      <c r="MUF178" s="126"/>
      <c r="MUG178" s="84"/>
      <c r="MUH178" s="4"/>
      <c r="MUI178" s="4"/>
      <c r="MUJ178" s="4"/>
      <c r="MUK178" s="4"/>
      <c r="MUL178" s="192"/>
      <c r="MUM178" s="70"/>
      <c r="MUN178" s="87"/>
      <c r="MUO178" s="238"/>
      <c r="MUP178" s="126"/>
      <c r="MUQ178" s="84"/>
      <c r="MUR178" s="4"/>
      <c r="MUS178" s="4"/>
      <c r="MUT178" s="4"/>
      <c r="MUU178" s="4"/>
      <c r="MUV178" s="192"/>
      <c r="MUW178" s="70"/>
      <c r="MUX178" s="87"/>
      <c r="MUY178" s="238"/>
      <c r="MUZ178" s="126"/>
      <c r="MVA178" s="84"/>
      <c r="MVB178" s="4"/>
      <c r="MVC178" s="4"/>
      <c r="MVD178" s="4"/>
      <c r="MVE178" s="4"/>
      <c r="MVF178" s="192"/>
      <c r="MVG178" s="70"/>
      <c r="MVH178" s="87"/>
      <c r="MVI178" s="238"/>
      <c r="MVJ178" s="126"/>
      <c r="MVK178" s="84"/>
      <c r="MVL178" s="4"/>
      <c r="MVM178" s="4"/>
      <c r="MVN178" s="4"/>
      <c r="MVO178" s="4"/>
      <c r="MVP178" s="192"/>
      <c r="MVQ178" s="70"/>
      <c r="MVR178" s="87"/>
      <c r="MVS178" s="238"/>
      <c r="MVT178" s="126"/>
      <c r="MVU178" s="84"/>
      <c r="MVV178" s="4"/>
      <c r="MVW178" s="4"/>
      <c r="MVX178" s="4"/>
      <c r="MVY178" s="4"/>
      <c r="MVZ178" s="192"/>
      <c r="MWA178" s="70"/>
      <c r="MWB178" s="87"/>
      <c r="MWC178" s="238"/>
      <c r="MWD178" s="126"/>
      <c r="MWE178" s="84"/>
      <c r="MWF178" s="4"/>
      <c r="MWG178" s="4"/>
      <c r="MWH178" s="4"/>
      <c r="MWI178" s="4"/>
      <c r="MWJ178" s="192"/>
      <c r="MWK178" s="70"/>
      <c r="MWL178" s="87"/>
      <c r="MWM178" s="238"/>
      <c r="MWN178" s="126"/>
      <c r="MWO178" s="84"/>
      <c r="MWP178" s="4"/>
      <c r="MWQ178" s="4"/>
      <c r="MWR178" s="4"/>
      <c r="MWS178" s="4"/>
      <c r="MWT178" s="192"/>
      <c r="MWU178" s="70"/>
      <c r="MWV178" s="87"/>
      <c r="MWW178" s="238"/>
      <c r="MWX178" s="126"/>
      <c r="MWY178" s="84"/>
      <c r="MWZ178" s="4"/>
      <c r="MXA178" s="4"/>
      <c r="MXB178" s="4"/>
      <c r="MXC178" s="4"/>
      <c r="MXD178" s="192"/>
      <c r="MXE178" s="70"/>
      <c r="MXF178" s="87"/>
      <c r="MXG178" s="238"/>
      <c r="MXH178" s="126"/>
      <c r="MXI178" s="84"/>
      <c r="MXJ178" s="4"/>
      <c r="MXK178" s="4"/>
      <c r="MXL178" s="4"/>
      <c r="MXM178" s="4"/>
      <c r="MXN178" s="192"/>
      <c r="MXO178" s="70"/>
      <c r="MXP178" s="87"/>
      <c r="MXQ178" s="238"/>
      <c r="MXR178" s="126"/>
      <c r="MXS178" s="84"/>
      <c r="MXT178" s="4"/>
      <c r="MXU178" s="4"/>
      <c r="MXV178" s="4"/>
      <c r="MXW178" s="4"/>
      <c r="MXX178" s="192"/>
      <c r="MXY178" s="70"/>
      <c r="MXZ178" s="87"/>
      <c r="MYA178" s="238"/>
      <c r="MYB178" s="126"/>
      <c r="MYC178" s="84"/>
      <c r="MYD178" s="4"/>
      <c r="MYE178" s="4"/>
      <c r="MYF178" s="4"/>
      <c r="MYG178" s="4"/>
      <c r="MYH178" s="192"/>
      <c r="MYI178" s="70"/>
      <c r="MYJ178" s="87"/>
      <c r="MYK178" s="238"/>
      <c r="MYL178" s="126"/>
      <c r="MYM178" s="84"/>
      <c r="MYN178" s="4"/>
      <c r="MYO178" s="4"/>
      <c r="MYP178" s="4"/>
      <c r="MYQ178" s="4"/>
      <c r="MYR178" s="192"/>
      <c r="MYS178" s="70"/>
      <c r="MYT178" s="87"/>
      <c r="MYU178" s="238"/>
      <c r="MYV178" s="126"/>
      <c r="MYW178" s="84"/>
      <c r="MYX178" s="4"/>
      <c r="MYY178" s="4"/>
      <c r="MYZ178" s="4"/>
      <c r="MZA178" s="4"/>
      <c r="MZB178" s="192"/>
      <c r="MZC178" s="70"/>
      <c r="MZD178" s="87"/>
      <c r="MZE178" s="238"/>
      <c r="MZF178" s="126"/>
      <c r="MZG178" s="84"/>
      <c r="MZH178" s="4"/>
      <c r="MZI178" s="4"/>
      <c r="MZJ178" s="4"/>
      <c r="MZK178" s="4"/>
      <c r="MZL178" s="192"/>
      <c r="MZM178" s="70"/>
      <c r="MZN178" s="87"/>
      <c r="MZO178" s="238"/>
      <c r="MZP178" s="126"/>
      <c r="MZQ178" s="84"/>
      <c r="MZR178" s="4"/>
      <c r="MZS178" s="4"/>
      <c r="MZT178" s="4"/>
      <c r="MZU178" s="4"/>
      <c r="MZV178" s="192"/>
      <c r="MZW178" s="70"/>
      <c r="MZX178" s="87"/>
      <c r="MZY178" s="238"/>
      <c r="MZZ178" s="126"/>
      <c r="NAA178" s="84"/>
      <c r="NAB178" s="4"/>
      <c r="NAC178" s="4"/>
      <c r="NAD178" s="4"/>
      <c r="NAE178" s="4"/>
      <c r="NAF178" s="192"/>
      <c r="NAG178" s="70"/>
      <c r="NAH178" s="87"/>
      <c r="NAI178" s="238"/>
      <c r="NAJ178" s="126"/>
      <c r="NAK178" s="84"/>
      <c r="NAL178" s="4"/>
      <c r="NAM178" s="4"/>
      <c r="NAN178" s="4"/>
      <c r="NAO178" s="4"/>
      <c r="NAP178" s="192"/>
      <c r="NAQ178" s="70"/>
      <c r="NAR178" s="87"/>
      <c r="NAS178" s="238"/>
      <c r="NAT178" s="126"/>
      <c r="NAU178" s="84"/>
      <c r="NAV178" s="4"/>
      <c r="NAW178" s="4"/>
      <c r="NAX178" s="4"/>
      <c r="NAY178" s="4"/>
      <c r="NAZ178" s="192"/>
      <c r="NBA178" s="70"/>
      <c r="NBB178" s="87"/>
      <c r="NBC178" s="238"/>
      <c r="NBD178" s="126"/>
      <c r="NBE178" s="84"/>
      <c r="NBF178" s="4"/>
      <c r="NBG178" s="4"/>
      <c r="NBH178" s="4"/>
      <c r="NBI178" s="4"/>
      <c r="NBJ178" s="192"/>
      <c r="NBK178" s="70"/>
      <c r="NBL178" s="87"/>
      <c r="NBM178" s="238"/>
      <c r="NBN178" s="126"/>
      <c r="NBO178" s="84"/>
      <c r="NBP178" s="4"/>
      <c r="NBQ178" s="4"/>
      <c r="NBR178" s="4"/>
      <c r="NBS178" s="4"/>
      <c r="NBT178" s="192"/>
      <c r="NBU178" s="70"/>
      <c r="NBV178" s="87"/>
      <c r="NBW178" s="238"/>
      <c r="NBX178" s="126"/>
      <c r="NBY178" s="84"/>
      <c r="NBZ178" s="4"/>
      <c r="NCA178" s="4"/>
      <c r="NCB178" s="4"/>
      <c r="NCC178" s="4"/>
      <c r="NCD178" s="192"/>
      <c r="NCE178" s="70"/>
      <c r="NCF178" s="87"/>
      <c r="NCG178" s="238"/>
      <c r="NCH178" s="126"/>
      <c r="NCI178" s="84"/>
      <c r="NCJ178" s="4"/>
      <c r="NCK178" s="4"/>
      <c r="NCL178" s="4"/>
      <c r="NCM178" s="4"/>
      <c r="NCN178" s="192"/>
      <c r="NCO178" s="70"/>
      <c r="NCP178" s="87"/>
      <c r="NCQ178" s="238"/>
      <c r="NCR178" s="126"/>
      <c r="NCS178" s="84"/>
      <c r="NCT178" s="4"/>
      <c r="NCU178" s="4"/>
      <c r="NCV178" s="4"/>
      <c r="NCW178" s="4"/>
      <c r="NCX178" s="192"/>
      <c r="NCY178" s="70"/>
      <c r="NCZ178" s="87"/>
      <c r="NDA178" s="238"/>
      <c r="NDB178" s="126"/>
      <c r="NDC178" s="84"/>
      <c r="NDD178" s="4"/>
      <c r="NDE178" s="4"/>
      <c r="NDF178" s="4"/>
      <c r="NDG178" s="4"/>
      <c r="NDH178" s="192"/>
      <c r="NDI178" s="70"/>
      <c r="NDJ178" s="87"/>
      <c r="NDK178" s="238"/>
      <c r="NDL178" s="126"/>
      <c r="NDM178" s="84"/>
      <c r="NDN178" s="4"/>
      <c r="NDO178" s="4"/>
      <c r="NDP178" s="4"/>
      <c r="NDQ178" s="4"/>
      <c r="NDR178" s="192"/>
      <c r="NDS178" s="70"/>
      <c r="NDT178" s="87"/>
      <c r="NDU178" s="238"/>
      <c r="NDV178" s="126"/>
      <c r="NDW178" s="84"/>
      <c r="NDX178" s="4"/>
      <c r="NDY178" s="4"/>
      <c r="NDZ178" s="4"/>
      <c r="NEA178" s="4"/>
      <c r="NEB178" s="192"/>
      <c r="NEC178" s="70"/>
      <c r="NED178" s="87"/>
      <c r="NEE178" s="238"/>
      <c r="NEF178" s="126"/>
      <c r="NEG178" s="84"/>
      <c r="NEH178" s="4"/>
      <c r="NEI178" s="4"/>
      <c r="NEJ178" s="4"/>
      <c r="NEK178" s="4"/>
      <c r="NEL178" s="192"/>
      <c r="NEM178" s="70"/>
      <c r="NEN178" s="87"/>
      <c r="NEO178" s="238"/>
      <c r="NEP178" s="126"/>
      <c r="NEQ178" s="84"/>
      <c r="NER178" s="4"/>
      <c r="NES178" s="4"/>
      <c r="NET178" s="4"/>
      <c r="NEU178" s="4"/>
      <c r="NEV178" s="192"/>
      <c r="NEW178" s="70"/>
      <c r="NEX178" s="87"/>
      <c r="NEY178" s="238"/>
      <c r="NEZ178" s="126"/>
      <c r="NFA178" s="84"/>
      <c r="NFB178" s="4"/>
      <c r="NFC178" s="4"/>
      <c r="NFD178" s="4"/>
      <c r="NFE178" s="4"/>
      <c r="NFF178" s="192"/>
      <c r="NFG178" s="70"/>
      <c r="NFH178" s="87"/>
      <c r="NFI178" s="238"/>
      <c r="NFJ178" s="126"/>
      <c r="NFK178" s="84"/>
      <c r="NFL178" s="4"/>
      <c r="NFM178" s="4"/>
      <c r="NFN178" s="4"/>
      <c r="NFO178" s="4"/>
      <c r="NFP178" s="192"/>
      <c r="NFQ178" s="70"/>
      <c r="NFR178" s="87"/>
      <c r="NFS178" s="238"/>
      <c r="NFT178" s="126"/>
      <c r="NFU178" s="84"/>
      <c r="NFV178" s="4"/>
      <c r="NFW178" s="4"/>
      <c r="NFX178" s="4"/>
      <c r="NFY178" s="4"/>
      <c r="NFZ178" s="192"/>
      <c r="NGA178" s="70"/>
      <c r="NGB178" s="87"/>
      <c r="NGC178" s="238"/>
      <c r="NGD178" s="126"/>
      <c r="NGE178" s="84"/>
      <c r="NGF178" s="4"/>
      <c r="NGG178" s="4"/>
      <c r="NGH178" s="4"/>
      <c r="NGI178" s="4"/>
      <c r="NGJ178" s="192"/>
      <c r="NGK178" s="70"/>
      <c r="NGL178" s="87"/>
      <c r="NGM178" s="238"/>
      <c r="NGN178" s="126"/>
      <c r="NGO178" s="84"/>
      <c r="NGP178" s="4"/>
      <c r="NGQ178" s="4"/>
      <c r="NGR178" s="4"/>
      <c r="NGS178" s="4"/>
      <c r="NGT178" s="192"/>
      <c r="NGU178" s="70"/>
      <c r="NGV178" s="87"/>
      <c r="NGW178" s="238"/>
      <c r="NGX178" s="126"/>
      <c r="NGY178" s="84"/>
      <c r="NGZ178" s="4"/>
      <c r="NHA178" s="4"/>
      <c r="NHB178" s="4"/>
      <c r="NHC178" s="4"/>
      <c r="NHD178" s="192"/>
      <c r="NHE178" s="70"/>
      <c r="NHF178" s="87"/>
      <c r="NHG178" s="238"/>
      <c r="NHH178" s="126"/>
      <c r="NHI178" s="84"/>
      <c r="NHJ178" s="4"/>
      <c r="NHK178" s="4"/>
      <c r="NHL178" s="4"/>
      <c r="NHM178" s="4"/>
      <c r="NHN178" s="192"/>
      <c r="NHO178" s="70"/>
      <c r="NHP178" s="87"/>
      <c r="NHQ178" s="238"/>
      <c r="NHR178" s="126"/>
      <c r="NHS178" s="84"/>
      <c r="NHT178" s="4"/>
      <c r="NHU178" s="4"/>
      <c r="NHV178" s="4"/>
      <c r="NHW178" s="4"/>
      <c r="NHX178" s="192"/>
      <c r="NHY178" s="70"/>
      <c r="NHZ178" s="87"/>
      <c r="NIA178" s="238"/>
      <c r="NIB178" s="126"/>
      <c r="NIC178" s="84"/>
      <c r="NID178" s="4"/>
      <c r="NIE178" s="4"/>
      <c r="NIF178" s="4"/>
      <c r="NIG178" s="4"/>
      <c r="NIH178" s="192"/>
      <c r="NII178" s="70"/>
      <c r="NIJ178" s="87"/>
      <c r="NIK178" s="238"/>
      <c r="NIL178" s="126"/>
      <c r="NIM178" s="84"/>
      <c r="NIN178" s="4"/>
      <c r="NIO178" s="4"/>
      <c r="NIP178" s="4"/>
      <c r="NIQ178" s="4"/>
      <c r="NIR178" s="192"/>
      <c r="NIS178" s="70"/>
      <c r="NIT178" s="87"/>
      <c r="NIU178" s="238"/>
      <c r="NIV178" s="126"/>
      <c r="NIW178" s="84"/>
      <c r="NIX178" s="4"/>
      <c r="NIY178" s="4"/>
      <c r="NIZ178" s="4"/>
      <c r="NJA178" s="4"/>
      <c r="NJB178" s="192"/>
      <c r="NJC178" s="70"/>
      <c r="NJD178" s="87"/>
      <c r="NJE178" s="238"/>
      <c r="NJF178" s="126"/>
      <c r="NJG178" s="84"/>
      <c r="NJH178" s="4"/>
      <c r="NJI178" s="4"/>
      <c r="NJJ178" s="4"/>
      <c r="NJK178" s="4"/>
      <c r="NJL178" s="192"/>
      <c r="NJM178" s="70"/>
      <c r="NJN178" s="87"/>
      <c r="NJO178" s="238"/>
      <c r="NJP178" s="126"/>
      <c r="NJQ178" s="84"/>
      <c r="NJR178" s="4"/>
      <c r="NJS178" s="4"/>
      <c r="NJT178" s="4"/>
      <c r="NJU178" s="4"/>
      <c r="NJV178" s="192"/>
      <c r="NJW178" s="70"/>
      <c r="NJX178" s="87"/>
      <c r="NJY178" s="238"/>
      <c r="NJZ178" s="126"/>
      <c r="NKA178" s="84"/>
      <c r="NKB178" s="4"/>
      <c r="NKC178" s="4"/>
      <c r="NKD178" s="4"/>
      <c r="NKE178" s="4"/>
      <c r="NKF178" s="192"/>
      <c r="NKG178" s="70"/>
      <c r="NKH178" s="87"/>
      <c r="NKI178" s="238"/>
      <c r="NKJ178" s="126"/>
      <c r="NKK178" s="84"/>
      <c r="NKL178" s="4"/>
      <c r="NKM178" s="4"/>
      <c r="NKN178" s="4"/>
      <c r="NKO178" s="4"/>
      <c r="NKP178" s="192"/>
      <c r="NKQ178" s="70"/>
      <c r="NKR178" s="87"/>
      <c r="NKS178" s="238"/>
      <c r="NKT178" s="126"/>
      <c r="NKU178" s="84"/>
      <c r="NKV178" s="4"/>
      <c r="NKW178" s="4"/>
      <c r="NKX178" s="4"/>
      <c r="NKY178" s="4"/>
      <c r="NKZ178" s="192"/>
      <c r="NLA178" s="70"/>
      <c r="NLB178" s="87"/>
      <c r="NLC178" s="238"/>
      <c r="NLD178" s="126"/>
      <c r="NLE178" s="84"/>
      <c r="NLF178" s="4"/>
      <c r="NLG178" s="4"/>
      <c r="NLH178" s="4"/>
      <c r="NLI178" s="4"/>
      <c r="NLJ178" s="192"/>
      <c r="NLK178" s="70"/>
      <c r="NLL178" s="87"/>
      <c r="NLM178" s="238"/>
      <c r="NLN178" s="126"/>
      <c r="NLO178" s="84"/>
      <c r="NLP178" s="4"/>
      <c r="NLQ178" s="4"/>
      <c r="NLR178" s="4"/>
      <c r="NLS178" s="4"/>
      <c r="NLT178" s="192"/>
      <c r="NLU178" s="70"/>
      <c r="NLV178" s="87"/>
      <c r="NLW178" s="238"/>
      <c r="NLX178" s="126"/>
      <c r="NLY178" s="84"/>
      <c r="NLZ178" s="4"/>
      <c r="NMA178" s="4"/>
      <c r="NMB178" s="4"/>
      <c r="NMC178" s="4"/>
      <c r="NMD178" s="192"/>
      <c r="NME178" s="70"/>
      <c r="NMF178" s="87"/>
      <c r="NMG178" s="238"/>
      <c r="NMH178" s="126"/>
      <c r="NMI178" s="84"/>
      <c r="NMJ178" s="4"/>
      <c r="NMK178" s="4"/>
      <c r="NML178" s="4"/>
      <c r="NMM178" s="4"/>
      <c r="NMN178" s="192"/>
      <c r="NMO178" s="70"/>
      <c r="NMP178" s="87"/>
      <c r="NMQ178" s="238"/>
      <c r="NMR178" s="126"/>
      <c r="NMS178" s="84"/>
      <c r="NMT178" s="4"/>
      <c r="NMU178" s="4"/>
      <c r="NMV178" s="4"/>
      <c r="NMW178" s="4"/>
      <c r="NMX178" s="192"/>
      <c r="NMY178" s="70"/>
      <c r="NMZ178" s="87"/>
      <c r="NNA178" s="238"/>
      <c r="NNB178" s="126"/>
      <c r="NNC178" s="84"/>
      <c r="NND178" s="4"/>
      <c r="NNE178" s="4"/>
      <c r="NNF178" s="4"/>
      <c r="NNG178" s="4"/>
      <c r="NNH178" s="192"/>
      <c r="NNI178" s="70"/>
      <c r="NNJ178" s="87"/>
      <c r="NNK178" s="238"/>
      <c r="NNL178" s="126"/>
      <c r="NNM178" s="84"/>
      <c r="NNN178" s="4"/>
      <c r="NNO178" s="4"/>
      <c r="NNP178" s="4"/>
      <c r="NNQ178" s="4"/>
      <c r="NNR178" s="192"/>
      <c r="NNS178" s="70"/>
      <c r="NNT178" s="87"/>
      <c r="NNU178" s="238"/>
      <c r="NNV178" s="126"/>
      <c r="NNW178" s="84"/>
      <c r="NNX178" s="4"/>
      <c r="NNY178" s="4"/>
      <c r="NNZ178" s="4"/>
      <c r="NOA178" s="4"/>
      <c r="NOB178" s="192"/>
      <c r="NOC178" s="70"/>
      <c r="NOD178" s="87"/>
      <c r="NOE178" s="238"/>
      <c r="NOF178" s="126"/>
      <c r="NOG178" s="84"/>
      <c r="NOH178" s="4"/>
      <c r="NOI178" s="4"/>
      <c r="NOJ178" s="4"/>
      <c r="NOK178" s="4"/>
      <c r="NOL178" s="192"/>
      <c r="NOM178" s="70"/>
      <c r="NON178" s="87"/>
      <c r="NOO178" s="238"/>
      <c r="NOP178" s="126"/>
      <c r="NOQ178" s="84"/>
      <c r="NOR178" s="4"/>
      <c r="NOS178" s="4"/>
      <c r="NOT178" s="4"/>
      <c r="NOU178" s="4"/>
      <c r="NOV178" s="192"/>
      <c r="NOW178" s="70"/>
      <c r="NOX178" s="87"/>
      <c r="NOY178" s="238"/>
      <c r="NOZ178" s="126"/>
      <c r="NPA178" s="84"/>
      <c r="NPB178" s="4"/>
      <c r="NPC178" s="4"/>
      <c r="NPD178" s="4"/>
      <c r="NPE178" s="4"/>
      <c r="NPF178" s="192"/>
      <c r="NPG178" s="70"/>
      <c r="NPH178" s="87"/>
      <c r="NPI178" s="238"/>
      <c r="NPJ178" s="126"/>
      <c r="NPK178" s="84"/>
      <c r="NPL178" s="4"/>
      <c r="NPM178" s="4"/>
      <c r="NPN178" s="4"/>
      <c r="NPO178" s="4"/>
      <c r="NPP178" s="192"/>
      <c r="NPQ178" s="70"/>
      <c r="NPR178" s="87"/>
      <c r="NPS178" s="238"/>
      <c r="NPT178" s="126"/>
      <c r="NPU178" s="84"/>
      <c r="NPV178" s="4"/>
      <c r="NPW178" s="4"/>
      <c r="NPX178" s="4"/>
      <c r="NPY178" s="4"/>
      <c r="NPZ178" s="192"/>
      <c r="NQA178" s="70"/>
      <c r="NQB178" s="87"/>
      <c r="NQC178" s="238"/>
      <c r="NQD178" s="126"/>
      <c r="NQE178" s="84"/>
      <c r="NQF178" s="4"/>
      <c r="NQG178" s="4"/>
      <c r="NQH178" s="4"/>
      <c r="NQI178" s="4"/>
      <c r="NQJ178" s="192"/>
      <c r="NQK178" s="70"/>
      <c r="NQL178" s="87"/>
      <c r="NQM178" s="238"/>
      <c r="NQN178" s="126"/>
      <c r="NQO178" s="84"/>
      <c r="NQP178" s="4"/>
      <c r="NQQ178" s="4"/>
      <c r="NQR178" s="4"/>
      <c r="NQS178" s="4"/>
      <c r="NQT178" s="192"/>
      <c r="NQU178" s="70"/>
      <c r="NQV178" s="87"/>
      <c r="NQW178" s="238"/>
      <c r="NQX178" s="126"/>
      <c r="NQY178" s="84"/>
      <c r="NQZ178" s="4"/>
      <c r="NRA178" s="4"/>
      <c r="NRB178" s="4"/>
      <c r="NRC178" s="4"/>
      <c r="NRD178" s="192"/>
      <c r="NRE178" s="70"/>
      <c r="NRF178" s="87"/>
      <c r="NRG178" s="238"/>
      <c r="NRH178" s="126"/>
      <c r="NRI178" s="84"/>
      <c r="NRJ178" s="4"/>
      <c r="NRK178" s="4"/>
      <c r="NRL178" s="4"/>
      <c r="NRM178" s="4"/>
      <c r="NRN178" s="192"/>
      <c r="NRO178" s="70"/>
      <c r="NRP178" s="87"/>
      <c r="NRQ178" s="238"/>
      <c r="NRR178" s="126"/>
      <c r="NRS178" s="84"/>
      <c r="NRT178" s="4"/>
      <c r="NRU178" s="4"/>
      <c r="NRV178" s="4"/>
      <c r="NRW178" s="4"/>
      <c r="NRX178" s="192"/>
      <c r="NRY178" s="70"/>
      <c r="NRZ178" s="87"/>
      <c r="NSA178" s="238"/>
      <c r="NSB178" s="126"/>
      <c r="NSC178" s="84"/>
      <c r="NSD178" s="4"/>
      <c r="NSE178" s="4"/>
      <c r="NSF178" s="4"/>
      <c r="NSG178" s="4"/>
      <c r="NSH178" s="192"/>
      <c r="NSI178" s="70"/>
      <c r="NSJ178" s="87"/>
      <c r="NSK178" s="238"/>
      <c r="NSL178" s="126"/>
      <c r="NSM178" s="84"/>
      <c r="NSN178" s="4"/>
      <c r="NSO178" s="4"/>
      <c r="NSP178" s="4"/>
      <c r="NSQ178" s="4"/>
      <c r="NSR178" s="192"/>
      <c r="NSS178" s="70"/>
      <c r="NST178" s="87"/>
      <c r="NSU178" s="238"/>
      <c r="NSV178" s="126"/>
      <c r="NSW178" s="84"/>
      <c r="NSX178" s="4"/>
      <c r="NSY178" s="4"/>
      <c r="NSZ178" s="4"/>
      <c r="NTA178" s="4"/>
      <c r="NTB178" s="192"/>
      <c r="NTC178" s="70"/>
      <c r="NTD178" s="87"/>
      <c r="NTE178" s="238"/>
      <c r="NTF178" s="126"/>
      <c r="NTG178" s="84"/>
      <c r="NTH178" s="4"/>
      <c r="NTI178" s="4"/>
      <c r="NTJ178" s="4"/>
      <c r="NTK178" s="4"/>
      <c r="NTL178" s="192"/>
      <c r="NTM178" s="70"/>
      <c r="NTN178" s="87"/>
      <c r="NTO178" s="238"/>
      <c r="NTP178" s="126"/>
      <c r="NTQ178" s="84"/>
      <c r="NTR178" s="4"/>
      <c r="NTS178" s="4"/>
      <c r="NTT178" s="4"/>
      <c r="NTU178" s="4"/>
      <c r="NTV178" s="192"/>
      <c r="NTW178" s="70"/>
      <c r="NTX178" s="87"/>
      <c r="NTY178" s="238"/>
      <c r="NTZ178" s="126"/>
      <c r="NUA178" s="84"/>
      <c r="NUB178" s="4"/>
      <c r="NUC178" s="4"/>
      <c r="NUD178" s="4"/>
      <c r="NUE178" s="4"/>
      <c r="NUF178" s="192"/>
      <c r="NUG178" s="70"/>
      <c r="NUH178" s="87"/>
      <c r="NUI178" s="238"/>
      <c r="NUJ178" s="126"/>
      <c r="NUK178" s="84"/>
      <c r="NUL178" s="4"/>
      <c r="NUM178" s="4"/>
      <c r="NUN178" s="4"/>
      <c r="NUO178" s="4"/>
      <c r="NUP178" s="192"/>
      <c r="NUQ178" s="70"/>
      <c r="NUR178" s="87"/>
      <c r="NUS178" s="238"/>
      <c r="NUT178" s="126"/>
      <c r="NUU178" s="84"/>
      <c r="NUV178" s="4"/>
      <c r="NUW178" s="4"/>
      <c r="NUX178" s="4"/>
      <c r="NUY178" s="4"/>
      <c r="NUZ178" s="192"/>
      <c r="NVA178" s="70"/>
      <c r="NVB178" s="87"/>
      <c r="NVC178" s="238"/>
      <c r="NVD178" s="126"/>
      <c r="NVE178" s="84"/>
      <c r="NVF178" s="4"/>
      <c r="NVG178" s="4"/>
      <c r="NVH178" s="4"/>
      <c r="NVI178" s="4"/>
      <c r="NVJ178" s="192"/>
      <c r="NVK178" s="70"/>
      <c r="NVL178" s="87"/>
      <c r="NVM178" s="238"/>
      <c r="NVN178" s="126"/>
      <c r="NVO178" s="84"/>
      <c r="NVP178" s="4"/>
      <c r="NVQ178" s="4"/>
      <c r="NVR178" s="4"/>
      <c r="NVS178" s="4"/>
      <c r="NVT178" s="192"/>
      <c r="NVU178" s="70"/>
      <c r="NVV178" s="87"/>
      <c r="NVW178" s="238"/>
      <c r="NVX178" s="126"/>
      <c r="NVY178" s="84"/>
      <c r="NVZ178" s="4"/>
      <c r="NWA178" s="4"/>
      <c r="NWB178" s="4"/>
      <c r="NWC178" s="4"/>
      <c r="NWD178" s="192"/>
      <c r="NWE178" s="70"/>
      <c r="NWF178" s="87"/>
      <c r="NWG178" s="238"/>
      <c r="NWH178" s="126"/>
      <c r="NWI178" s="84"/>
      <c r="NWJ178" s="4"/>
      <c r="NWK178" s="4"/>
      <c r="NWL178" s="4"/>
      <c r="NWM178" s="4"/>
      <c r="NWN178" s="192"/>
      <c r="NWO178" s="70"/>
      <c r="NWP178" s="87"/>
      <c r="NWQ178" s="238"/>
      <c r="NWR178" s="126"/>
      <c r="NWS178" s="84"/>
      <c r="NWT178" s="4"/>
      <c r="NWU178" s="4"/>
      <c r="NWV178" s="4"/>
      <c r="NWW178" s="4"/>
      <c r="NWX178" s="192"/>
      <c r="NWY178" s="70"/>
      <c r="NWZ178" s="87"/>
      <c r="NXA178" s="238"/>
      <c r="NXB178" s="126"/>
      <c r="NXC178" s="84"/>
      <c r="NXD178" s="4"/>
      <c r="NXE178" s="4"/>
      <c r="NXF178" s="4"/>
      <c r="NXG178" s="4"/>
      <c r="NXH178" s="192"/>
      <c r="NXI178" s="70"/>
      <c r="NXJ178" s="87"/>
      <c r="NXK178" s="238"/>
      <c r="NXL178" s="126"/>
      <c r="NXM178" s="84"/>
      <c r="NXN178" s="4"/>
      <c r="NXO178" s="4"/>
      <c r="NXP178" s="4"/>
      <c r="NXQ178" s="4"/>
      <c r="NXR178" s="192"/>
      <c r="NXS178" s="70"/>
      <c r="NXT178" s="87"/>
      <c r="NXU178" s="238"/>
      <c r="NXV178" s="126"/>
      <c r="NXW178" s="84"/>
      <c r="NXX178" s="4"/>
      <c r="NXY178" s="4"/>
      <c r="NXZ178" s="4"/>
      <c r="NYA178" s="4"/>
      <c r="NYB178" s="192"/>
      <c r="NYC178" s="70"/>
      <c r="NYD178" s="87"/>
      <c r="NYE178" s="238"/>
      <c r="NYF178" s="126"/>
      <c r="NYG178" s="84"/>
      <c r="NYH178" s="4"/>
      <c r="NYI178" s="4"/>
      <c r="NYJ178" s="4"/>
      <c r="NYK178" s="4"/>
      <c r="NYL178" s="192"/>
      <c r="NYM178" s="70"/>
      <c r="NYN178" s="87"/>
      <c r="NYO178" s="238"/>
      <c r="NYP178" s="126"/>
      <c r="NYQ178" s="84"/>
      <c r="NYR178" s="4"/>
      <c r="NYS178" s="4"/>
      <c r="NYT178" s="4"/>
      <c r="NYU178" s="4"/>
      <c r="NYV178" s="192"/>
      <c r="NYW178" s="70"/>
      <c r="NYX178" s="87"/>
      <c r="NYY178" s="238"/>
      <c r="NYZ178" s="126"/>
      <c r="NZA178" s="84"/>
      <c r="NZB178" s="4"/>
      <c r="NZC178" s="4"/>
      <c r="NZD178" s="4"/>
      <c r="NZE178" s="4"/>
      <c r="NZF178" s="192"/>
      <c r="NZG178" s="70"/>
      <c r="NZH178" s="87"/>
      <c r="NZI178" s="238"/>
      <c r="NZJ178" s="126"/>
      <c r="NZK178" s="84"/>
      <c r="NZL178" s="4"/>
      <c r="NZM178" s="4"/>
      <c r="NZN178" s="4"/>
      <c r="NZO178" s="4"/>
      <c r="NZP178" s="192"/>
      <c r="NZQ178" s="70"/>
      <c r="NZR178" s="87"/>
      <c r="NZS178" s="238"/>
      <c r="NZT178" s="126"/>
      <c r="NZU178" s="84"/>
      <c r="NZV178" s="4"/>
      <c r="NZW178" s="4"/>
      <c r="NZX178" s="4"/>
      <c r="NZY178" s="4"/>
      <c r="NZZ178" s="192"/>
      <c r="OAA178" s="70"/>
      <c r="OAB178" s="87"/>
      <c r="OAC178" s="238"/>
      <c r="OAD178" s="126"/>
      <c r="OAE178" s="84"/>
      <c r="OAF178" s="4"/>
      <c r="OAG178" s="4"/>
      <c r="OAH178" s="4"/>
      <c r="OAI178" s="4"/>
      <c r="OAJ178" s="192"/>
      <c r="OAK178" s="70"/>
      <c r="OAL178" s="87"/>
      <c r="OAM178" s="238"/>
      <c r="OAN178" s="126"/>
      <c r="OAO178" s="84"/>
      <c r="OAP178" s="4"/>
      <c r="OAQ178" s="4"/>
      <c r="OAR178" s="4"/>
      <c r="OAS178" s="4"/>
      <c r="OAT178" s="192"/>
      <c r="OAU178" s="70"/>
      <c r="OAV178" s="87"/>
      <c r="OAW178" s="238"/>
      <c r="OAX178" s="126"/>
      <c r="OAY178" s="84"/>
      <c r="OAZ178" s="4"/>
      <c r="OBA178" s="4"/>
      <c r="OBB178" s="4"/>
      <c r="OBC178" s="4"/>
      <c r="OBD178" s="192"/>
      <c r="OBE178" s="70"/>
      <c r="OBF178" s="87"/>
      <c r="OBG178" s="238"/>
      <c r="OBH178" s="126"/>
      <c r="OBI178" s="84"/>
      <c r="OBJ178" s="4"/>
      <c r="OBK178" s="4"/>
      <c r="OBL178" s="4"/>
      <c r="OBM178" s="4"/>
      <c r="OBN178" s="192"/>
      <c r="OBO178" s="70"/>
      <c r="OBP178" s="87"/>
      <c r="OBQ178" s="238"/>
      <c r="OBR178" s="126"/>
      <c r="OBS178" s="84"/>
      <c r="OBT178" s="4"/>
      <c r="OBU178" s="4"/>
      <c r="OBV178" s="4"/>
      <c r="OBW178" s="4"/>
      <c r="OBX178" s="192"/>
      <c r="OBY178" s="70"/>
      <c r="OBZ178" s="87"/>
      <c r="OCA178" s="238"/>
      <c r="OCB178" s="126"/>
      <c r="OCC178" s="84"/>
      <c r="OCD178" s="4"/>
      <c r="OCE178" s="4"/>
      <c r="OCF178" s="4"/>
      <c r="OCG178" s="4"/>
      <c r="OCH178" s="192"/>
      <c r="OCI178" s="70"/>
      <c r="OCJ178" s="87"/>
      <c r="OCK178" s="238"/>
      <c r="OCL178" s="126"/>
      <c r="OCM178" s="84"/>
      <c r="OCN178" s="4"/>
      <c r="OCO178" s="4"/>
      <c r="OCP178" s="4"/>
      <c r="OCQ178" s="4"/>
      <c r="OCR178" s="192"/>
      <c r="OCS178" s="70"/>
      <c r="OCT178" s="87"/>
      <c r="OCU178" s="238"/>
      <c r="OCV178" s="126"/>
      <c r="OCW178" s="84"/>
      <c r="OCX178" s="4"/>
      <c r="OCY178" s="4"/>
      <c r="OCZ178" s="4"/>
      <c r="ODA178" s="4"/>
      <c r="ODB178" s="192"/>
      <c r="ODC178" s="70"/>
      <c r="ODD178" s="87"/>
      <c r="ODE178" s="238"/>
      <c r="ODF178" s="126"/>
      <c r="ODG178" s="84"/>
      <c r="ODH178" s="4"/>
      <c r="ODI178" s="4"/>
      <c r="ODJ178" s="4"/>
      <c r="ODK178" s="4"/>
      <c r="ODL178" s="192"/>
      <c r="ODM178" s="70"/>
      <c r="ODN178" s="87"/>
      <c r="ODO178" s="238"/>
      <c r="ODP178" s="126"/>
      <c r="ODQ178" s="84"/>
      <c r="ODR178" s="4"/>
      <c r="ODS178" s="4"/>
      <c r="ODT178" s="4"/>
      <c r="ODU178" s="4"/>
      <c r="ODV178" s="192"/>
      <c r="ODW178" s="70"/>
      <c r="ODX178" s="87"/>
      <c r="ODY178" s="238"/>
      <c r="ODZ178" s="126"/>
      <c r="OEA178" s="84"/>
      <c r="OEB178" s="4"/>
      <c r="OEC178" s="4"/>
      <c r="OED178" s="4"/>
      <c r="OEE178" s="4"/>
      <c r="OEF178" s="192"/>
      <c r="OEG178" s="70"/>
      <c r="OEH178" s="87"/>
      <c r="OEI178" s="238"/>
      <c r="OEJ178" s="126"/>
      <c r="OEK178" s="84"/>
      <c r="OEL178" s="4"/>
      <c r="OEM178" s="4"/>
      <c r="OEN178" s="4"/>
      <c r="OEO178" s="4"/>
      <c r="OEP178" s="192"/>
      <c r="OEQ178" s="70"/>
      <c r="OER178" s="87"/>
      <c r="OES178" s="238"/>
      <c r="OET178" s="126"/>
      <c r="OEU178" s="84"/>
      <c r="OEV178" s="4"/>
      <c r="OEW178" s="4"/>
      <c r="OEX178" s="4"/>
      <c r="OEY178" s="4"/>
      <c r="OEZ178" s="192"/>
      <c r="OFA178" s="70"/>
      <c r="OFB178" s="87"/>
      <c r="OFC178" s="238"/>
      <c r="OFD178" s="126"/>
      <c r="OFE178" s="84"/>
      <c r="OFF178" s="4"/>
      <c r="OFG178" s="4"/>
      <c r="OFH178" s="4"/>
      <c r="OFI178" s="4"/>
      <c r="OFJ178" s="192"/>
      <c r="OFK178" s="70"/>
      <c r="OFL178" s="87"/>
      <c r="OFM178" s="238"/>
      <c r="OFN178" s="126"/>
      <c r="OFO178" s="84"/>
      <c r="OFP178" s="4"/>
      <c r="OFQ178" s="4"/>
      <c r="OFR178" s="4"/>
      <c r="OFS178" s="4"/>
      <c r="OFT178" s="192"/>
      <c r="OFU178" s="70"/>
      <c r="OFV178" s="87"/>
      <c r="OFW178" s="238"/>
      <c r="OFX178" s="126"/>
      <c r="OFY178" s="84"/>
      <c r="OFZ178" s="4"/>
      <c r="OGA178" s="4"/>
      <c r="OGB178" s="4"/>
      <c r="OGC178" s="4"/>
      <c r="OGD178" s="192"/>
      <c r="OGE178" s="70"/>
      <c r="OGF178" s="87"/>
      <c r="OGG178" s="238"/>
      <c r="OGH178" s="126"/>
      <c r="OGI178" s="84"/>
      <c r="OGJ178" s="4"/>
      <c r="OGK178" s="4"/>
      <c r="OGL178" s="4"/>
      <c r="OGM178" s="4"/>
      <c r="OGN178" s="192"/>
      <c r="OGO178" s="70"/>
      <c r="OGP178" s="87"/>
      <c r="OGQ178" s="238"/>
      <c r="OGR178" s="126"/>
      <c r="OGS178" s="84"/>
      <c r="OGT178" s="4"/>
      <c r="OGU178" s="4"/>
      <c r="OGV178" s="4"/>
      <c r="OGW178" s="4"/>
      <c r="OGX178" s="192"/>
      <c r="OGY178" s="70"/>
      <c r="OGZ178" s="87"/>
      <c r="OHA178" s="238"/>
      <c r="OHB178" s="126"/>
      <c r="OHC178" s="84"/>
      <c r="OHD178" s="4"/>
      <c r="OHE178" s="4"/>
      <c r="OHF178" s="4"/>
      <c r="OHG178" s="4"/>
      <c r="OHH178" s="192"/>
      <c r="OHI178" s="70"/>
      <c r="OHJ178" s="87"/>
      <c r="OHK178" s="238"/>
      <c r="OHL178" s="126"/>
      <c r="OHM178" s="84"/>
      <c r="OHN178" s="4"/>
      <c r="OHO178" s="4"/>
      <c r="OHP178" s="4"/>
      <c r="OHQ178" s="4"/>
      <c r="OHR178" s="192"/>
      <c r="OHS178" s="70"/>
      <c r="OHT178" s="87"/>
      <c r="OHU178" s="238"/>
      <c r="OHV178" s="126"/>
      <c r="OHW178" s="84"/>
      <c r="OHX178" s="4"/>
      <c r="OHY178" s="4"/>
      <c r="OHZ178" s="4"/>
      <c r="OIA178" s="4"/>
      <c r="OIB178" s="192"/>
      <c r="OIC178" s="70"/>
      <c r="OID178" s="87"/>
      <c r="OIE178" s="238"/>
      <c r="OIF178" s="126"/>
      <c r="OIG178" s="84"/>
      <c r="OIH178" s="4"/>
      <c r="OII178" s="4"/>
      <c r="OIJ178" s="4"/>
      <c r="OIK178" s="4"/>
      <c r="OIL178" s="192"/>
      <c r="OIM178" s="70"/>
      <c r="OIN178" s="87"/>
      <c r="OIO178" s="238"/>
      <c r="OIP178" s="126"/>
      <c r="OIQ178" s="84"/>
      <c r="OIR178" s="4"/>
      <c r="OIS178" s="4"/>
      <c r="OIT178" s="4"/>
      <c r="OIU178" s="4"/>
      <c r="OIV178" s="192"/>
      <c r="OIW178" s="70"/>
      <c r="OIX178" s="87"/>
      <c r="OIY178" s="238"/>
      <c r="OIZ178" s="126"/>
      <c r="OJA178" s="84"/>
      <c r="OJB178" s="4"/>
      <c r="OJC178" s="4"/>
      <c r="OJD178" s="4"/>
      <c r="OJE178" s="4"/>
      <c r="OJF178" s="192"/>
      <c r="OJG178" s="70"/>
      <c r="OJH178" s="87"/>
      <c r="OJI178" s="238"/>
      <c r="OJJ178" s="126"/>
      <c r="OJK178" s="84"/>
      <c r="OJL178" s="4"/>
      <c r="OJM178" s="4"/>
      <c r="OJN178" s="4"/>
      <c r="OJO178" s="4"/>
      <c r="OJP178" s="192"/>
      <c r="OJQ178" s="70"/>
      <c r="OJR178" s="87"/>
      <c r="OJS178" s="238"/>
      <c r="OJT178" s="126"/>
      <c r="OJU178" s="84"/>
      <c r="OJV178" s="4"/>
      <c r="OJW178" s="4"/>
      <c r="OJX178" s="4"/>
      <c r="OJY178" s="4"/>
      <c r="OJZ178" s="192"/>
      <c r="OKA178" s="70"/>
      <c r="OKB178" s="87"/>
      <c r="OKC178" s="238"/>
      <c r="OKD178" s="126"/>
      <c r="OKE178" s="84"/>
      <c r="OKF178" s="4"/>
      <c r="OKG178" s="4"/>
      <c r="OKH178" s="4"/>
      <c r="OKI178" s="4"/>
      <c r="OKJ178" s="192"/>
      <c r="OKK178" s="70"/>
      <c r="OKL178" s="87"/>
      <c r="OKM178" s="238"/>
      <c r="OKN178" s="126"/>
      <c r="OKO178" s="84"/>
      <c r="OKP178" s="4"/>
      <c r="OKQ178" s="4"/>
      <c r="OKR178" s="4"/>
      <c r="OKS178" s="4"/>
      <c r="OKT178" s="192"/>
      <c r="OKU178" s="70"/>
      <c r="OKV178" s="87"/>
      <c r="OKW178" s="238"/>
      <c r="OKX178" s="126"/>
      <c r="OKY178" s="84"/>
      <c r="OKZ178" s="4"/>
      <c r="OLA178" s="4"/>
      <c r="OLB178" s="4"/>
      <c r="OLC178" s="4"/>
      <c r="OLD178" s="192"/>
      <c r="OLE178" s="70"/>
      <c r="OLF178" s="87"/>
      <c r="OLG178" s="238"/>
      <c r="OLH178" s="126"/>
      <c r="OLI178" s="84"/>
      <c r="OLJ178" s="4"/>
      <c r="OLK178" s="4"/>
      <c r="OLL178" s="4"/>
      <c r="OLM178" s="4"/>
      <c r="OLN178" s="192"/>
      <c r="OLO178" s="70"/>
      <c r="OLP178" s="87"/>
      <c r="OLQ178" s="238"/>
      <c r="OLR178" s="126"/>
      <c r="OLS178" s="84"/>
      <c r="OLT178" s="4"/>
      <c r="OLU178" s="4"/>
      <c r="OLV178" s="4"/>
      <c r="OLW178" s="4"/>
      <c r="OLX178" s="192"/>
      <c r="OLY178" s="70"/>
      <c r="OLZ178" s="87"/>
      <c r="OMA178" s="238"/>
      <c r="OMB178" s="126"/>
      <c r="OMC178" s="84"/>
      <c r="OMD178" s="4"/>
      <c r="OME178" s="4"/>
      <c r="OMF178" s="4"/>
      <c r="OMG178" s="4"/>
      <c r="OMH178" s="192"/>
      <c r="OMI178" s="70"/>
      <c r="OMJ178" s="87"/>
      <c r="OMK178" s="238"/>
      <c r="OML178" s="126"/>
      <c r="OMM178" s="84"/>
      <c r="OMN178" s="4"/>
      <c r="OMO178" s="4"/>
      <c r="OMP178" s="4"/>
      <c r="OMQ178" s="4"/>
      <c r="OMR178" s="192"/>
      <c r="OMS178" s="70"/>
      <c r="OMT178" s="87"/>
      <c r="OMU178" s="238"/>
      <c r="OMV178" s="126"/>
      <c r="OMW178" s="84"/>
      <c r="OMX178" s="4"/>
      <c r="OMY178" s="4"/>
      <c r="OMZ178" s="4"/>
      <c r="ONA178" s="4"/>
      <c r="ONB178" s="192"/>
      <c r="ONC178" s="70"/>
      <c r="OND178" s="87"/>
      <c r="ONE178" s="238"/>
      <c r="ONF178" s="126"/>
      <c r="ONG178" s="84"/>
      <c r="ONH178" s="4"/>
      <c r="ONI178" s="4"/>
      <c r="ONJ178" s="4"/>
      <c r="ONK178" s="4"/>
      <c r="ONL178" s="192"/>
      <c r="ONM178" s="70"/>
      <c r="ONN178" s="87"/>
      <c r="ONO178" s="238"/>
      <c r="ONP178" s="126"/>
      <c r="ONQ178" s="84"/>
      <c r="ONR178" s="4"/>
      <c r="ONS178" s="4"/>
      <c r="ONT178" s="4"/>
      <c r="ONU178" s="4"/>
      <c r="ONV178" s="192"/>
      <c r="ONW178" s="70"/>
      <c r="ONX178" s="87"/>
      <c r="ONY178" s="238"/>
      <c r="ONZ178" s="126"/>
      <c r="OOA178" s="84"/>
      <c r="OOB178" s="4"/>
      <c r="OOC178" s="4"/>
      <c r="OOD178" s="4"/>
      <c r="OOE178" s="4"/>
      <c r="OOF178" s="192"/>
      <c r="OOG178" s="70"/>
      <c r="OOH178" s="87"/>
      <c r="OOI178" s="238"/>
      <c r="OOJ178" s="126"/>
      <c r="OOK178" s="84"/>
      <c r="OOL178" s="4"/>
      <c r="OOM178" s="4"/>
      <c r="OON178" s="4"/>
      <c r="OOO178" s="4"/>
      <c r="OOP178" s="192"/>
      <c r="OOQ178" s="70"/>
      <c r="OOR178" s="87"/>
      <c r="OOS178" s="238"/>
      <c r="OOT178" s="126"/>
      <c r="OOU178" s="84"/>
      <c r="OOV178" s="4"/>
      <c r="OOW178" s="4"/>
      <c r="OOX178" s="4"/>
      <c r="OOY178" s="4"/>
      <c r="OOZ178" s="192"/>
      <c r="OPA178" s="70"/>
      <c r="OPB178" s="87"/>
      <c r="OPC178" s="238"/>
      <c r="OPD178" s="126"/>
      <c r="OPE178" s="84"/>
      <c r="OPF178" s="4"/>
      <c r="OPG178" s="4"/>
      <c r="OPH178" s="4"/>
      <c r="OPI178" s="4"/>
      <c r="OPJ178" s="192"/>
      <c r="OPK178" s="70"/>
      <c r="OPL178" s="87"/>
      <c r="OPM178" s="238"/>
      <c r="OPN178" s="126"/>
      <c r="OPO178" s="84"/>
      <c r="OPP178" s="4"/>
      <c r="OPQ178" s="4"/>
      <c r="OPR178" s="4"/>
      <c r="OPS178" s="4"/>
      <c r="OPT178" s="192"/>
      <c r="OPU178" s="70"/>
      <c r="OPV178" s="87"/>
      <c r="OPW178" s="238"/>
      <c r="OPX178" s="126"/>
      <c r="OPY178" s="84"/>
      <c r="OPZ178" s="4"/>
      <c r="OQA178" s="4"/>
      <c r="OQB178" s="4"/>
      <c r="OQC178" s="4"/>
      <c r="OQD178" s="192"/>
      <c r="OQE178" s="70"/>
      <c r="OQF178" s="87"/>
      <c r="OQG178" s="238"/>
      <c r="OQH178" s="126"/>
      <c r="OQI178" s="84"/>
      <c r="OQJ178" s="4"/>
      <c r="OQK178" s="4"/>
      <c r="OQL178" s="4"/>
      <c r="OQM178" s="4"/>
      <c r="OQN178" s="192"/>
      <c r="OQO178" s="70"/>
      <c r="OQP178" s="87"/>
      <c r="OQQ178" s="238"/>
      <c r="OQR178" s="126"/>
      <c r="OQS178" s="84"/>
      <c r="OQT178" s="4"/>
      <c r="OQU178" s="4"/>
      <c r="OQV178" s="4"/>
      <c r="OQW178" s="4"/>
      <c r="OQX178" s="192"/>
      <c r="OQY178" s="70"/>
      <c r="OQZ178" s="87"/>
      <c r="ORA178" s="238"/>
      <c r="ORB178" s="126"/>
      <c r="ORC178" s="84"/>
      <c r="ORD178" s="4"/>
      <c r="ORE178" s="4"/>
      <c r="ORF178" s="4"/>
      <c r="ORG178" s="4"/>
      <c r="ORH178" s="192"/>
      <c r="ORI178" s="70"/>
      <c r="ORJ178" s="87"/>
      <c r="ORK178" s="238"/>
      <c r="ORL178" s="126"/>
      <c r="ORM178" s="84"/>
      <c r="ORN178" s="4"/>
      <c r="ORO178" s="4"/>
      <c r="ORP178" s="4"/>
      <c r="ORQ178" s="4"/>
      <c r="ORR178" s="192"/>
      <c r="ORS178" s="70"/>
      <c r="ORT178" s="87"/>
      <c r="ORU178" s="238"/>
      <c r="ORV178" s="126"/>
      <c r="ORW178" s="84"/>
      <c r="ORX178" s="4"/>
      <c r="ORY178" s="4"/>
      <c r="ORZ178" s="4"/>
      <c r="OSA178" s="4"/>
      <c r="OSB178" s="192"/>
      <c r="OSC178" s="70"/>
      <c r="OSD178" s="87"/>
      <c r="OSE178" s="238"/>
      <c r="OSF178" s="126"/>
      <c r="OSG178" s="84"/>
      <c r="OSH178" s="4"/>
      <c r="OSI178" s="4"/>
      <c r="OSJ178" s="4"/>
      <c r="OSK178" s="4"/>
      <c r="OSL178" s="192"/>
      <c r="OSM178" s="70"/>
      <c r="OSN178" s="87"/>
      <c r="OSO178" s="238"/>
      <c r="OSP178" s="126"/>
      <c r="OSQ178" s="84"/>
      <c r="OSR178" s="4"/>
      <c r="OSS178" s="4"/>
      <c r="OST178" s="4"/>
      <c r="OSU178" s="4"/>
      <c r="OSV178" s="192"/>
      <c r="OSW178" s="70"/>
      <c r="OSX178" s="87"/>
      <c r="OSY178" s="238"/>
      <c r="OSZ178" s="126"/>
      <c r="OTA178" s="84"/>
      <c r="OTB178" s="4"/>
      <c r="OTC178" s="4"/>
      <c r="OTD178" s="4"/>
      <c r="OTE178" s="4"/>
      <c r="OTF178" s="192"/>
      <c r="OTG178" s="70"/>
      <c r="OTH178" s="87"/>
      <c r="OTI178" s="238"/>
      <c r="OTJ178" s="126"/>
      <c r="OTK178" s="84"/>
      <c r="OTL178" s="4"/>
      <c r="OTM178" s="4"/>
      <c r="OTN178" s="4"/>
      <c r="OTO178" s="4"/>
      <c r="OTP178" s="192"/>
      <c r="OTQ178" s="70"/>
      <c r="OTR178" s="87"/>
      <c r="OTS178" s="238"/>
      <c r="OTT178" s="126"/>
      <c r="OTU178" s="84"/>
      <c r="OTV178" s="4"/>
      <c r="OTW178" s="4"/>
      <c r="OTX178" s="4"/>
      <c r="OTY178" s="4"/>
      <c r="OTZ178" s="192"/>
      <c r="OUA178" s="70"/>
      <c r="OUB178" s="87"/>
      <c r="OUC178" s="238"/>
      <c r="OUD178" s="126"/>
      <c r="OUE178" s="84"/>
      <c r="OUF178" s="4"/>
      <c r="OUG178" s="4"/>
      <c r="OUH178" s="4"/>
      <c r="OUI178" s="4"/>
      <c r="OUJ178" s="192"/>
      <c r="OUK178" s="70"/>
      <c r="OUL178" s="87"/>
      <c r="OUM178" s="238"/>
      <c r="OUN178" s="126"/>
      <c r="OUO178" s="84"/>
      <c r="OUP178" s="4"/>
      <c r="OUQ178" s="4"/>
      <c r="OUR178" s="4"/>
      <c r="OUS178" s="4"/>
      <c r="OUT178" s="192"/>
      <c r="OUU178" s="70"/>
      <c r="OUV178" s="87"/>
      <c r="OUW178" s="238"/>
      <c r="OUX178" s="126"/>
      <c r="OUY178" s="84"/>
      <c r="OUZ178" s="4"/>
      <c r="OVA178" s="4"/>
      <c r="OVB178" s="4"/>
      <c r="OVC178" s="4"/>
      <c r="OVD178" s="192"/>
      <c r="OVE178" s="70"/>
      <c r="OVF178" s="87"/>
      <c r="OVG178" s="238"/>
      <c r="OVH178" s="126"/>
      <c r="OVI178" s="84"/>
      <c r="OVJ178" s="4"/>
      <c r="OVK178" s="4"/>
      <c r="OVL178" s="4"/>
      <c r="OVM178" s="4"/>
      <c r="OVN178" s="192"/>
      <c r="OVO178" s="70"/>
      <c r="OVP178" s="87"/>
      <c r="OVQ178" s="238"/>
      <c r="OVR178" s="126"/>
      <c r="OVS178" s="84"/>
      <c r="OVT178" s="4"/>
      <c r="OVU178" s="4"/>
      <c r="OVV178" s="4"/>
      <c r="OVW178" s="4"/>
      <c r="OVX178" s="192"/>
      <c r="OVY178" s="70"/>
      <c r="OVZ178" s="87"/>
      <c r="OWA178" s="238"/>
      <c r="OWB178" s="126"/>
      <c r="OWC178" s="84"/>
      <c r="OWD178" s="4"/>
      <c r="OWE178" s="4"/>
      <c r="OWF178" s="4"/>
      <c r="OWG178" s="4"/>
      <c r="OWH178" s="192"/>
      <c r="OWI178" s="70"/>
      <c r="OWJ178" s="87"/>
      <c r="OWK178" s="238"/>
      <c r="OWL178" s="126"/>
      <c r="OWM178" s="84"/>
      <c r="OWN178" s="4"/>
      <c r="OWO178" s="4"/>
      <c r="OWP178" s="4"/>
      <c r="OWQ178" s="4"/>
      <c r="OWR178" s="192"/>
      <c r="OWS178" s="70"/>
      <c r="OWT178" s="87"/>
      <c r="OWU178" s="238"/>
      <c r="OWV178" s="126"/>
      <c r="OWW178" s="84"/>
      <c r="OWX178" s="4"/>
      <c r="OWY178" s="4"/>
      <c r="OWZ178" s="4"/>
      <c r="OXA178" s="4"/>
      <c r="OXB178" s="192"/>
      <c r="OXC178" s="70"/>
      <c r="OXD178" s="87"/>
      <c r="OXE178" s="238"/>
      <c r="OXF178" s="126"/>
      <c r="OXG178" s="84"/>
      <c r="OXH178" s="4"/>
      <c r="OXI178" s="4"/>
      <c r="OXJ178" s="4"/>
      <c r="OXK178" s="4"/>
      <c r="OXL178" s="192"/>
      <c r="OXM178" s="70"/>
      <c r="OXN178" s="87"/>
      <c r="OXO178" s="238"/>
      <c r="OXP178" s="126"/>
      <c r="OXQ178" s="84"/>
      <c r="OXR178" s="4"/>
      <c r="OXS178" s="4"/>
      <c r="OXT178" s="4"/>
      <c r="OXU178" s="4"/>
      <c r="OXV178" s="192"/>
      <c r="OXW178" s="70"/>
      <c r="OXX178" s="87"/>
      <c r="OXY178" s="238"/>
      <c r="OXZ178" s="126"/>
      <c r="OYA178" s="84"/>
      <c r="OYB178" s="4"/>
      <c r="OYC178" s="4"/>
      <c r="OYD178" s="4"/>
      <c r="OYE178" s="4"/>
      <c r="OYF178" s="192"/>
      <c r="OYG178" s="70"/>
      <c r="OYH178" s="87"/>
      <c r="OYI178" s="238"/>
      <c r="OYJ178" s="126"/>
      <c r="OYK178" s="84"/>
      <c r="OYL178" s="4"/>
      <c r="OYM178" s="4"/>
      <c r="OYN178" s="4"/>
      <c r="OYO178" s="4"/>
      <c r="OYP178" s="192"/>
      <c r="OYQ178" s="70"/>
      <c r="OYR178" s="87"/>
      <c r="OYS178" s="238"/>
      <c r="OYT178" s="126"/>
      <c r="OYU178" s="84"/>
      <c r="OYV178" s="4"/>
      <c r="OYW178" s="4"/>
      <c r="OYX178" s="4"/>
      <c r="OYY178" s="4"/>
      <c r="OYZ178" s="192"/>
      <c r="OZA178" s="70"/>
      <c r="OZB178" s="87"/>
      <c r="OZC178" s="238"/>
      <c r="OZD178" s="126"/>
      <c r="OZE178" s="84"/>
      <c r="OZF178" s="4"/>
      <c r="OZG178" s="4"/>
      <c r="OZH178" s="4"/>
      <c r="OZI178" s="4"/>
      <c r="OZJ178" s="192"/>
      <c r="OZK178" s="70"/>
      <c r="OZL178" s="87"/>
      <c r="OZM178" s="238"/>
      <c r="OZN178" s="126"/>
      <c r="OZO178" s="84"/>
      <c r="OZP178" s="4"/>
      <c r="OZQ178" s="4"/>
      <c r="OZR178" s="4"/>
      <c r="OZS178" s="4"/>
      <c r="OZT178" s="192"/>
      <c r="OZU178" s="70"/>
      <c r="OZV178" s="87"/>
      <c r="OZW178" s="238"/>
      <c r="OZX178" s="126"/>
      <c r="OZY178" s="84"/>
      <c r="OZZ178" s="4"/>
      <c r="PAA178" s="4"/>
      <c r="PAB178" s="4"/>
      <c r="PAC178" s="4"/>
      <c r="PAD178" s="192"/>
      <c r="PAE178" s="70"/>
      <c r="PAF178" s="87"/>
      <c r="PAG178" s="238"/>
      <c r="PAH178" s="126"/>
      <c r="PAI178" s="84"/>
      <c r="PAJ178" s="4"/>
      <c r="PAK178" s="4"/>
      <c r="PAL178" s="4"/>
      <c r="PAM178" s="4"/>
      <c r="PAN178" s="192"/>
      <c r="PAO178" s="70"/>
      <c r="PAP178" s="87"/>
      <c r="PAQ178" s="238"/>
      <c r="PAR178" s="126"/>
      <c r="PAS178" s="84"/>
      <c r="PAT178" s="4"/>
      <c r="PAU178" s="4"/>
      <c r="PAV178" s="4"/>
      <c r="PAW178" s="4"/>
      <c r="PAX178" s="192"/>
      <c r="PAY178" s="70"/>
      <c r="PAZ178" s="87"/>
      <c r="PBA178" s="238"/>
      <c r="PBB178" s="126"/>
      <c r="PBC178" s="84"/>
      <c r="PBD178" s="4"/>
      <c r="PBE178" s="4"/>
      <c r="PBF178" s="4"/>
      <c r="PBG178" s="4"/>
      <c r="PBH178" s="192"/>
      <c r="PBI178" s="70"/>
      <c r="PBJ178" s="87"/>
      <c r="PBK178" s="238"/>
      <c r="PBL178" s="126"/>
      <c r="PBM178" s="84"/>
      <c r="PBN178" s="4"/>
      <c r="PBO178" s="4"/>
      <c r="PBP178" s="4"/>
      <c r="PBQ178" s="4"/>
      <c r="PBR178" s="192"/>
      <c r="PBS178" s="70"/>
      <c r="PBT178" s="87"/>
      <c r="PBU178" s="238"/>
      <c r="PBV178" s="126"/>
      <c r="PBW178" s="84"/>
      <c r="PBX178" s="4"/>
      <c r="PBY178" s="4"/>
      <c r="PBZ178" s="4"/>
      <c r="PCA178" s="4"/>
      <c r="PCB178" s="192"/>
      <c r="PCC178" s="70"/>
      <c r="PCD178" s="87"/>
      <c r="PCE178" s="238"/>
      <c r="PCF178" s="126"/>
      <c r="PCG178" s="84"/>
      <c r="PCH178" s="4"/>
      <c r="PCI178" s="4"/>
      <c r="PCJ178" s="4"/>
      <c r="PCK178" s="4"/>
      <c r="PCL178" s="192"/>
      <c r="PCM178" s="70"/>
      <c r="PCN178" s="87"/>
      <c r="PCO178" s="238"/>
      <c r="PCP178" s="126"/>
      <c r="PCQ178" s="84"/>
      <c r="PCR178" s="4"/>
      <c r="PCS178" s="4"/>
      <c r="PCT178" s="4"/>
      <c r="PCU178" s="4"/>
      <c r="PCV178" s="192"/>
      <c r="PCW178" s="70"/>
      <c r="PCX178" s="87"/>
      <c r="PCY178" s="238"/>
      <c r="PCZ178" s="126"/>
      <c r="PDA178" s="84"/>
      <c r="PDB178" s="4"/>
      <c r="PDC178" s="4"/>
      <c r="PDD178" s="4"/>
      <c r="PDE178" s="4"/>
      <c r="PDF178" s="192"/>
      <c r="PDG178" s="70"/>
      <c r="PDH178" s="87"/>
      <c r="PDI178" s="238"/>
      <c r="PDJ178" s="126"/>
      <c r="PDK178" s="84"/>
      <c r="PDL178" s="4"/>
      <c r="PDM178" s="4"/>
      <c r="PDN178" s="4"/>
      <c r="PDO178" s="4"/>
      <c r="PDP178" s="192"/>
      <c r="PDQ178" s="70"/>
      <c r="PDR178" s="87"/>
      <c r="PDS178" s="238"/>
      <c r="PDT178" s="126"/>
      <c r="PDU178" s="84"/>
      <c r="PDV178" s="4"/>
      <c r="PDW178" s="4"/>
      <c r="PDX178" s="4"/>
      <c r="PDY178" s="4"/>
      <c r="PDZ178" s="192"/>
      <c r="PEA178" s="70"/>
      <c r="PEB178" s="87"/>
      <c r="PEC178" s="238"/>
      <c r="PED178" s="126"/>
      <c r="PEE178" s="84"/>
      <c r="PEF178" s="4"/>
      <c r="PEG178" s="4"/>
      <c r="PEH178" s="4"/>
      <c r="PEI178" s="4"/>
      <c r="PEJ178" s="192"/>
      <c r="PEK178" s="70"/>
      <c r="PEL178" s="87"/>
      <c r="PEM178" s="238"/>
      <c r="PEN178" s="126"/>
      <c r="PEO178" s="84"/>
      <c r="PEP178" s="4"/>
      <c r="PEQ178" s="4"/>
      <c r="PER178" s="4"/>
      <c r="PES178" s="4"/>
      <c r="PET178" s="192"/>
      <c r="PEU178" s="70"/>
      <c r="PEV178" s="87"/>
      <c r="PEW178" s="238"/>
      <c r="PEX178" s="126"/>
      <c r="PEY178" s="84"/>
      <c r="PEZ178" s="4"/>
      <c r="PFA178" s="4"/>
      <c r="PFB178" s="4"/>
      <c r="PFC178" s="4"/>
      <c r="PFD178" s="192"/>
      <c r="PFE178" s="70"/>
      <c r="PFF178" s="87"/>
      <c r="PFG178" s="238"/>
      <c r="PFH178" s="126"/>
      <c r="PFI178" s="84"/>
      <c r="PFJ178" s="4"/>
      <c r="PFK178" s="4"/>
      <c r="PFL178" s="4"/>
      <c r="PFM178" s="4"/>
      <c r="PFN178" s="192"/>
      <c r="PFO178" s="70"/>
      <c r="PFP178" s="87"/>
      <c r="PFQ178" s="238"/>
      <c r="PFR178" s="126"/>
      <c r="PFS178" s="84"/>
      <c r="PFT178" s="4"/>
      <c r="PFU178" s="4"/>
      <c r="PFV178" s="4"/>
      <c r="PFW178" s="4"/>
      <c r="PFX178" s="192"/>
      <c r="PFY178" s="70"/>
      <c r="PFZ178" s="87"/>
      <c r="PGA178" s="238"/>
      <c r="PGB178" s="126"/>
      <c r="PGC178" s="84"/>
      <c r="PGD178" s="4"/>
      <c r="PGE178" s="4"/>
      <c r="PGF178" s="4"/>
      <c r="PGG178" s="4"/>
      <c r="PGH178" s="192"/>
      <c r="PGI178" s="70"/>
      <c r="PGJ178" s="87"/>
      <c r="PGK178" s="238"/>
      <c r="PGL178" s="126"/>
      <c r="PGM178" s="84"/>
      <c r="PGN178" s="4"/>
      <c r="PGO178" s="4"/>
      <c r="PGP178" s="4"/>
      <c r="PGQ178" s="4"/>
      <c r="PGR178" s="192"/>
      <c r="PGS178" s="70"/>
      <c r="PGT178" s="87"/>
      <c r="PGU178" s="238"/>
      <c r="PGV178" s="126"/>
      <c r="PGW178" s="84"/>
      <c r="PGX178" s="4"/>
      <c r="PGY178" s="4"/>
      <c r="PGZ178" s="4"/>
      <c r="PHA178" s="4"/>
      <c r="PHB178" s="192"/>
      <c r="PHC178" s="70"/>
      <c r="PHD178" s="87"/>
      <c r="PHE178" s="238"/>
      <c r="PHF178" s="126"/>
      <c r="PHG178" s="84"/>
      <c r="PHH178" s="4"/>
      <c r="PHI178" s="4"/>
      <c r="PHJ178" s="4"/>
      <c r="PHK178" s="4"/>
      <c r="PHL178" s="192"/>
      <c r="PHM178" s="70"/>
      <c r="PHN178" s="87"/>
      <c r="PHO178" s="238"/>
      <c r="PHP178" s="126"/>
      <c r="PHQ178" s="84"/>
      <c r="PHR178" s="4"/>
      <c r="PHS178" s="4"/>
      <c r="PHT178" s="4"/>
      <c r="PHU178" s="4"/>
      <c r="PHV178" s="192"/>
      <c r="PHW178" s="70"/>
      <c r="PHX178" s="87"/>
      <c r="PHY178" s="238"/>
      <c r="PHZ178" s="126"/>
      <c r="PIA178" s="84"/>
      <c r="PIB178" s="4"/>
      <c r="PIC178" s="4"/>
      <c r="PID178" s="4"/>
      <c r="PIE178" s="4"/>
      <c r="PIF178" s="192"/>
      <c r="PIG178" s="70"/>
      <c r="PIH178" s="87"/>
      <c r="PII178" s="238"/>
      <c r="PIJ178" s="126"/>
      <c r="PIK178" s="84"/>
      <c r="PIL178" s="4"/>
      <c r="PIM178" s="4"/>
      <c r="PIN178" s="4"/>
      <c r="PIO178" s="4"/>
      <c r="PIP178" s="192"/>
      <c r="PIQ178" s="70"/>
      <c r="PIR178" s="87"/>
      <c r="PIS178" s="238"/>
      <c r="PIT178" s="126"/>
      <c r="PIU178" s="84"/>
      <c r="PIV178" s="4"/>
      <c r="PIW178" s="4"/>
      <c r="PIX178" s="4"/>
      <c r="PIY178" s="4"/>
      <c r="PIZ178" s="192"/>
      <c r="PJA178" s="70"/>
      <c r="PJB178" s="87"/>
      <c r="PJC178" s="238"/>
      <c r="PJD178" s="126"/>
      <c r="PJE178" s="84"/>
      <c r="PJF178" s="4"/>
      <c r="PJG178" s="4"/>
      <c r="PJH178" s="4"/>
      <c r="PJI178" s="4"/>
      <c r="PJJ178" s="192"/>
      <c r="PJK178" s="70"/>
      <c r="PJL178" s="87"/>
      <c r="PJM178" s="238"/>
      <c r="PJN178" s="126"/>
      <c r="PJO178" s="84"/>
      <c r="PJP178" s="4"/>
      <c r="PJQ178" s="4"/>
      <c r="PJR178" s="4"/>
      <c r="PJS178" s="4"/>
      <c r="PJT178" s="192"/>
      <c r="PJU178" s="70"/>
      <c r="PJV178" s="87"/>
      <c r="PJW178" s="238"/>
      <c r="PJX178" s="126"/>
      <c r="PJY178" s="84"/>
      <c r="PJZ178" s="4"/>
      <c r="PKA178" s="4"/>
      <c r="PKB178" s="4"/>
      <c r="PKC178" s="4"/>
      <c r="PKD178" s="192"/>
      <c r="PKE178" s="70"/>
      <c r="PKF178" s="87"/>
      <c r="PKG178" s="238"/>
      <c r="PKH178" s="126"/>
      <c r="PKI178" s="84"/>
      <c r="PKJ178" s="4"/>
      <c r="PKK178" s="4"/>
      <c r="PKL178" s="4"/>
      <c r="PKM178" s="4"/>
      <c r="PKN178" s="192"/>
      <c r="PKO178" s="70"/>
      <c r="PKP178" s="87"/>
      <c r="PKQ178" s="238"/>
      <c r="PKR178" s="126"/>
      <c r="PKS178" s="84"/>
      <c r="PKT178" s="4"/>
      <c r="PKU178" s="4"/>
      <c r="PKV178" s="4"/>
      <c r="PKW178" s="4"/>
      <c r="PKX178" s="192"/>
      <c r="PKY178" s="70"/>
      <c r="PKZ178" s="87"/>
      <c r="PLA178" s="238"/>
      <c r="PLB178" s="126"/>
      <c r="PLC178" s="84"/>
      <c r="PLD178" s="4"/>
      <c r="PLE178" s="4"/>
      <c r="PLF178" s="4"/>
      <c r="PLG178" s="4"/>
      <c r="PLH178" s="192"/>
      <c r="PLI178" s="70"/>
      <c r="PLJ178" s="87"/>
      <c r="PLK178" s="238"/>
      <c r="PLL178" s="126"/>
      <c r="PLM178" s="84"/>
      <c r="PLN178" s="4"/>
      <c r="PLO178" s="4"/>
      <c r="PLP178" s="4"/>
      <c r="PLQ178" s="4"/>
      <c r="PLR178" s="192"/>
      <c r="PLS178" s="70"/>
      <c r="PLT178" s="87"/>
      <c r="PLU178" s="238"/>
      <c r="PLV178" s="126"/>
      <c r="PLW178" s="84"/>
      <c r="PLX178" s="4"/>
      <c r="PLY178" s="4"/>
      <c r="PLZ178" s="4"/>
      <c r="PMA178" s="4"/>
      <c r="PMB178" s="192"/>
      <c r="PMC178" s="70"/>
      <c r="PMD178" s="87"/>
      <c r="PME178" s="238"/>
      <c r="PMF178" s="126"/>
      <c r="PMG178" s="84"/>
      <c r="PMH178" s="4"/>
      <c r="PMI178" s="4"/>
      <c r="PMJ178" s="4"/>
      <c r="PMK178" s="4"/>
      <c r="PML178" s="192"/>
      <c r="PMM178" s="70"/>
      <c r="PMN178" s="87"/>
      <c r="PMO178" s="238"/>
      <c r="PMP178" s="126"/>
      <c r="PMQ178" s="84"/>
      <c r="PMR178" s="4"/>
      <c r="PMS178" s="4"/>
      <c r="PMT178" s="4"/>
      <c r="PMU178" s="4"/>
      <c r="PMV178" s="192"/>
      <c r="PMW178" s="70"/>
      <c r="PMX178" s="87"/>
      <c r="PMY178" s="238"/>
      <c r="PMZ178" s="126"/>
      <c r="PNA178" s="84"/>
      <c r="PNB178" s="4"/>
      <c r="PNC178" s="4"/>
      <c r="PND178" s="4"/>
      <c r="PNE178" s="4"/>
      <c r="PNF178" s="192"/>
      <c r="PNG178" s="70"/>
      <c r="PNH178" s="87"/>
      <c r="PNI178" s="238"/>
      <c r="PNJ178" s="126"/>
      <c r="PNK178" s="84"/>
      <c r="PNL178" s="4"/>
      <c r="PNM178" s="4"/>
      <c r="PNN178" s="4"/>
      <c r="PNO178" s="4"/>
      <c r="PNP178" s="192"/>
      <c r="PNQ178" s="70"/>
      <c r="PNR178" s="87"/>
      <c r="PNS178" s="238"/>
      <c r="PNT178" s="126"/>
      <c r="PNU178" s="84"/>
      <c r="PNV178" s="4"/>
      <c r="PNW178" s="4"/>
      <c r="PNX178" s="4"/>
      <c r="PNY178" s="4"/>
      <c r="PNZ178" s="192"/>
      <c r="POA178" s="70"/>
      <c r="POB178" s="87"/>
      <c r="POC178" s="238"/>
      <c r="POD178" s="126"/>
      <c r="POE178" s="84"/>
      <c r="POF178" s="4"/>
      <c r="POG178" s="4"/>
      <c r="POH178" s="4"/>
      <c r="POI178" s="4"/>
      <c r="POJ178" s="192"/>
      <c r="POK178" s="70"/>
      <c r="POL178" s="87"/>
      <c r="POM178" s="238"/>
      <c r="PON178" s="126"/>
      <c r="POO178" s="84"/>
      <c r="POP178" s="4"/>
      <c r="POQ178" s="4"/>
      <c r="POR178" s="4"/>
      <c r="POS178" s="4"/>
      <c r="POT178" s="192"/>
      <c r="POU178" s="70"/>
      <c r="POV178" s="87"/>
      <c r="POW178" s="238"/>
      <c r="POX178" s="126"/>
      <c r="POY178" s="84"/>
      <c r="POZ178" s="4"/>
      <c r="PPA178" s="4"/>
      <c r="PPB178" s="4"/>
      <c r="PPC178" s="4"/>
      <c r="PPD178" s="192"/>
      <c r="PPE178" s="70"/>
      <c r="PPF178" s="87"/>
      <c r="PPG178" s="238"/>
      <c r="PPH178" s="126"/>
      <c r="PPI178" s="84"/>
      <c r="PPJ178" s="4"/>
      <c r="PPK178" s="4"/>
      <c r="PPL178" s="4"/>
      <c r="PPM178" s="4"/>
      <c r="PPN178" s="192"/>
      <c r="PPO178" s="70"/>
      <c r="PPP178" s="87"/>
      <c r="PPQ178" s="238"/>
      <c r="PPR178" s="126"/>
      <c r="PPS178" s="84"/>
      <c r="PPT178" s="4"/>
      <c r="PPU178" s="4"/>
      <c r="PPV178" s="4"/>
      <c r="PPW178" s="4"/>
      <c r="PPX178" s="192"/>
      <c r="PPY178" s="70"/>
      <c r="PPZ178" s="87"/>
      <c r="PQA178" s="238"/>
      <c r="PQB178" s="126"/>
      <c r="PQC178" s="84"/>
      <c r="PQD178" s="4"/>
      <c r="PQE178" s="4"/>
      <c r="PQF178" s="4"/>
      <c r="PQG178" s="4"/>
      <c r="PQH178" s="192"/>
      <c r="PQI178" s="70"/>
      <c r="PQJ178" s="87"/>
      <c r="PQK178" s="238"/>
      <c r="PQL178" s="126"/>
      <c r="PQM178" s="84"/>
      <c r="PQN178" s="4"/>
      <c r="PQO178" s="4"/>
      <c r="PQP178" s="4"/>
      <c r="PQQ178" s="4"/>
      <c r="PQR178" s="192"/>
      <c r="PQS178" s="70"/>
      <c r="PQT178" s="87"/>
      <c r="PQU178" s="238"/>
      <c r="PQV178" s="126"/>
      <c r="PQW178" s="84"/>
      <c r="PQX178" s="4"/>
      <c r="PQY178" s="4"/>
      <c r="PQZ178" s="4"/>
      <c r="PRA178" s="4"/>
      <c r="PRB178" s="192"/>
      <c r="PRC178" s="70"/>
      <c r="PRD178" s="87"/>
      <c r="PRE178" s="238"/>
      <c r="PRF178" s="126"/>
      <c r="PRG178" s="84"/>
      <c r="PRH178" s="4"/>
      <c r="PRI178" s="4"/>
      <c r="PRJ178" s="4"/>
      <c r="PRK178" s="4"/>
      <c r="PRL178" s="192"/>
      <c r="PRM178" s="70"/>
      <c r="PRN178" s="87"/>
      <c r="PRO178" s="238"/>
      <c r="PRP178" s="126"/>
      <c r="PRQ178" s="84"/>
      <c r="PRR178" s="4"/>
      <c r="PRS178" s="4"/>
      <c r="PRT178" s="4"/>
      <c r="PRU178" s="4"/>
      <c r="PRV178" s="192"/>
      <c r="PRW178" s="70"/>
      <c r="PRX178" s="87"/>
      <c r="PRY178" s="238"/>
      <c r="PRZ178" s="126"/>
      <c r="PSA178" s="84"/>
      <c r="PSB178" s="4"/>
      <c r="PSC178" s="4"/>
      <c r="PSD178" s="4"/>
      <c r="PSE178" s="4"/>
      <c r="PSF178" s="192"/>
      <c r="PSG178" s="70"/>
      <c r="PSH178" s="87"/>
      <c r="PSI178" s="238"/>
      <c r="PSJ178" s="126"/>
      <c r="PSK178" s="84"/>
      <c r="PSL178" s="4"/>
      <c r="PSM178" s="4"/>
      <c r="PSN178" s="4"/>
      <c r="PSO178" s="4"/>
      <c r="PSP178" s="192"/>
      <c r="PSQ178" s="70"/>
      <c r="PSR178" s="87"/>
      <c r="PSS178" s="238"/>
      <c r="PST178" s="126"/>
      <c r="PSU178" s="84"/>
      <c r="PSV178" s="4"/>
      <c r="PSW178" s="4"/>
      <c r="PSX178" s="4"/>
      <c r="PSY178" s="4"/>
      <c r="PSZ178" s="192"/>
      <c r="PTA178" s="70"/>
      <c r="PTB178" s="87"/>
      <c r="PTC178" s="238"/>
      <c r="PTD178" s="126"/>
      <c r="PTE178" s="84"/>
      <c r="PTF178" s="4"/>
      <c r="PTG178" s="4"/>
      <c r="PTH178" s="4"/>
      <c r="PTI178" s="4"/>
      <c r="PTJ178" s="192"/>
      <c r="PTK178" s="70"/>
      <c r="PTL178" s="87"/>
      <c r="PTM178" s="238"/>
      <c r="PTN178" s="126"/>
      <c r="PTO178" s="84"/>
      <c r="PTP178" s="4"/>
      <c r="PTQ178" s="4"/>
      <c r="PTR178" s="4"/>
      <c r="PTS178" s="4"/>
      <c r="PTT178" s="192"/>
      <c r="PTU178" s="70"/>
      <c r="PTV178" s="87"/>
      <c r="PTW178" s="238"/>
      <c r="PTX178" s="126"/>
      <c r="PTY178" s="84"/>
      <c r="PTZ178" s="4"/>
      <c r="PUA178" s="4"/>
      <c r="PUB178" s="4"/>
      <c r="PUC178" s="4"/>
      <c r="PUD178" s="192"/>
      <c r="PUE178" s="70"/>
      <c r="PUF178" s="87"/>
      <c r="PUG178" s="238"/>
      <c r="PUH178" s="126"/>
      <c r="PUI178" s="84"/>
      <c r="PUJ178" s="4"/>
      <c r="PUK178" s="4"/>
      <c r="PUL178" s="4"/>
      <c r="PUM178" s="4"/>
      <c r="PUN178" s="192"/>
      <c r="PUO178" s="70"/>
      <c r="PUP178" s="87"/>
      <c r="PUQ178" s="238"/>
      <c r="PUR178" s="126"/>
      <c r="PUS178" s="84"/>
      <c r="PUT178" s="4"/>
      <c r="PUU178" s="4"/>
      <c r="PUV178" s="4"/>
      <c r="PUW178" s="4"/>
      <c r="PUX178" s="192"/>
      <c r="PUY178" s="70"/>
      <c r="PUZ178" s="87"/>
      <c r="PVA178" s="238"/>
      <c r="PVB178" s="126"/>
      <c r="PVC178" s="84"/>
      <c r="PVD178" s="4"/>
      <c r="PVE178" s="4"/>
      <c r="PVF178" s="4"/>
      <c r="PVG178" s="4"/>
      <c r="PVH178" s="192"/>
      <c r="PVI178" s="70"/>
      <c r="PVJ178" s="87"/>
      <c r="PVK178" s="238"/>
      <c r="PVL178" s="126"/>
      <c r="PVM178" s="84"/>
      <c r="PVN178" s="4"/>
      <c r="PVO178" s="4"/>
      <c r="PVP178" s="4"/>
      <c r="PVQ178" s="4"/>
      <c r="PVR178" s="192"/>
      <c r="PVS178" s="70"/>
      <c r="PVT178" s="87"/>
      <c r="PVU178" s="238"/>
      <c r="PVV178" s="126"/>
      <c r="PVW178" s="84"/>
      <c r="PVX178" s="4"/>
      <c r="PVY178" s="4"/>
      <c r="PVZ178" s="4"/>
      <c r="PWA178" s="4"/>
      <c r="PWB178" s="192"/>
      <c r="PWC178" s="70"/>
      <c r="PWD178" s="87"/>
      <c r="PWE178" s="238"/>
      <c r="PWF178" s="126"/>
      <c r="PWG178" s="84"/>
      <c r="PWH178" s="4"/>
      <c r="PWI178" s="4"/>
      <c r="PWJ178" s="4"/>
      <c r="PWK178" s="4"/>
      <c r="PWL178" s="192"/>
      <c r="PWM178" s="70"/>
      <c r="PWN178" s="87"/>
      <c r="PWO178" s="238"/>
      <c r="PWP178" s="126"/>
      <c r="PWQ178" s="84"/>
      <c r="PWR178" s="4"/>
      <c r="PWS178" s="4"/>
      <c r="PWT178" s="4"/>
      <c r="PWU178" s="4"/>
      <c r="PWV178" s="192"/>
      <c r="PWW178" s="70"/>
      <c r="PWX178" s="87"/>
      <c r="PWY178" s="238"/>
      <c r="PWZ178" s="126"/>
      <c r="PXA178" s="84"/>
      <c r="PXB178" s="4"/>
      <c r="PXC178" s="4"/>
      <c r="PXD178" s="4"/>
      <c r="PXE178" s="4"/>
      <c r="PXF178" s="192"/>
      <c r="PXG178" s="70"/>
      <c r="PXH178" s="87"/>
      <c r="PXI178" s="238"/>
      <c r="PXJ178" s="126"/>
      <c r="PXK178" s="84"/>
      <c r="PXL178" s="4"/>
      <c r="PXM178" s="4"/>
      <c r="PXN178" s="4"/>
      <c r="PXO178" s="4"/>
      <c r="PXP178" s="192"/>
      <c r="PXQ178" s="70"/>
      <c r="PXR178" s="87"/>
      <c r="PXS178" s="238"/>
      <c r="PXT178" s="126"/>
      <c r="PXU178" s="84"/>
      <c r="PXV178" s="4"/>
      <c r="PXW178" s="4"/>
      <c r="PXX178" s="4"/>
      <c r="PXY178" s="4"/>
      <c r="PXZ178" s="192"/>
      <c r="PYA178" s="70"/>
      <c r="PYB178" s="87"/>
      <c r="PYC178" s="238"/>
      <c r="PYD178" s="126"/>
      <c r="PYE178" s="84"/>
      <c r="PYF178" s="4"/>
      <c r="PYG178" s="4"/>
      <c r="PYH178" s="4"/>
      <c r="PYI178" s="4"/>
      <c r="PYJ178" s="192"/>
      <c r="PYK178" s="70"/>
      <c r="PYL178" s="87"/>
      <c r="PYM178" s="238"/>
      <c r="PYN178" s="126"/>
      <c r="PYO178" s="84"/>
      <c r="PYP178" s="4"/>
      <c r="PYQ178" s="4"/>
      <c r="PYR178" s="4"/>
      <c r="PYS178" s="4"/>
      <c r="PYT178" s="192"/>
      <c r="PYU178" s="70"/>
      <c r="PYV178" s="87"/>
      <c r="PYW178" s="238"/>
      <c r="PYX178" s="126"/>
      <c r="PYY178" s="84"/>
      <c r="PYZ178" s="4"/>
      <c r="PZA178" s="4"/>
      <c r="PZB178" s="4"/>
      <c r="PZC178" s="4"/>
      <c r="PZD178" s="192"/>
      <c r="PZE178" s="70"/>
      <c r="PZF178" s="87"/>
      <c r="PZG178" s="238"/>
      <c r="PZH178" s="126"/>
      <c r="PZI178" s="84"/>
      <c r="PZJ178" s="4"/>
      <c r="PZK178" s="4"/>
      <c r="PZL178" s="4"/>
      <c r="PZM178" s="4"/>
      <c r="PZN178" s="192"/>
      <c r="PZO178" s="70"/>
      <c r="PZP178" s="87"/>
      <c r="PZQ178" s="238"/>
      <c r="PZR178" s="126"/>
      <c r="PZS178" s="84"/>
      <c r="PZT178" s="4"/>
      <c r="PZU178" s="4"/>
      <c r="PZV178" s="4"/>
      <c r="PZW178" s="4"/>
      <c r="PZX178" s="192"/>
      <c r="PZY178" s="70"/>
      <c r="PZZ178" s="87"/>
      <c r="QAA178" s="238"/>
      <c r="QAB178" s="126"/>
      <c r="QAC178" s="84"/>
      <c r="QAD178" s="4"/>
      <c r="QAE178" s="4"/>
      <c r="QAF178" s="4"/>
      <c r="QAG178" s="4"/>
      <c r="QAH178" s="192"/>
      <c r="QAI178" s="70"/>
      <c r="QAJ178" s="87"/>
      <c r="QAK178" s="238"/>
      <c r="QAL178" s="126"/>
      <c r="QAM178" s="84"/>
      <c r="QAN178" s="4"/>
      <c r="QAO178" s="4"/>
      <c r="QAP178" s="4"/>
      <c r="QAQ178" s="4"/>
      <c r="QAR178" s="192"/>
      <c r="QAS178" s="70"/>
      <c r="QAT178" s="87"/>
      <c r="QAU178" s="238"/>
      <c r="QAV178" s="126"/>
      <c r="QAW178" s="84"/>
      <c r="QAX178" s="4"/>
      <c r="QAY178" s="4"/>
      <c r="QAZ178" s="4"/>
      <c r="QBA178" s="4"/>
      <c r="QBB178" s="192"/>
      <c r="QBC178" s="70"/>
      <c r="QBD178" s="87"/>
      <c r="QBE178" s="238"/>
      <c r="QBF178" s="126"/>
      <c r="QBG178" s="84"/>
      <c r="QBH178" s="4"/>
      <c r="QBI178" s="4"/>
      <c r="QBJ178" s="4"/>
      <c r="QBK178" s="4"/>
      <c r="QBL178" s="192"/>
      <c r="QBM178" s="70"/>
      <c r="QBN178" s="87"/>
      <c r="QBO178" s="238"/>
      <c r="QBP178" s="126"/>
      <c r="QBQ178" s="84"/>
      <c r="QBR178" s="4"/>
      <c r="QBS178" s="4"/>
      <c r="QBT178" s="4"/>
      <c r="QBU178" s="4"/>
      <c r="QBV178" s="192"/>
      <c r="QBW178" s="70"/>
      <c r="QBX178" s="87"/>
      <c r="QBY178" s="238"/>
      <c r="QBZ178" s="126"/>
      <c r="QCA178" s="84"/>
      <c r="QCB178" s="4"/>
      <c r="QCC178" s="4"/>
      <c r="QCD178" s="4"/>
      <c r="QCE178" s="4"/>
      <c r="QCF178" s="192"/>
      <c r="QCG178" s="70"/>
      <c r="QCH178" s="87"/>
      <c r="QCI178" s="238"/>
      <c r="QCJ178" s="126"/>
      <c r="QCK178" s="84"/>
      <c r="QCL178" s="4"/>
      <c r="QCM178" s="4"/>
      <c r="QCN178" s="4"/>
      <c r="QCO178" s="4"/>
      <c r="QCP178" s="192"/>
      <c r="QCQ178" s="70"/>
      <c r="QCR178" s="87"/>
      <c r="QCS178" s="238"/>
      <c r="QCT178" s="126"/>
      <c r="QCU178" s="84"/>
      <c r="QCV178" s="4"/>
      <c r="QCW178" s="4"/>
      <c r="QCX178" s="4"/>
      <c r="QCY178" s="4"/>
      <c r="QCZ178" s="192"/>
      <c r="QDA178" s="70"/>
      <c r="QDB178" s="87"/>
      <c r="QDC178" s="238"/>
      <c r="QDD178" s="126"/>
      <c r="QDE178" s="84"/>
      <c r="QDF178" s="4"/>
      <c r="QDG178" s="4"/>
      <c r="QDH178" s="4"/>
      <c r="QDI178" s="4"/>
      <c r="QDJ178" s="192"/>
      <c r="QDK178" s="70"/>
      <c r="QDL178" s="87"/>
      <c r="QDM178" s="238"/>
      <c r="QDN178" s="126"/>
      <c r="QDO178" s="84"/>
      <c r="QDP178" s="4"/>
      <c r="QDQ178" s="4"/>
      <c r="QDR178" s="4"/>
      <c r="QDS178" s="4"/>
      <c r="QDT178" s="192"/>
      <c r="QDU178" s="70"/>
      <c r="QDV178" s="87"/>
      <c r="QDW178" s="238"/>
      <c r="QDX178" s="126"/>
      <c r="QDY178" s="84"/>
      <c r="QDZ178" s="4"/>
      <c r="QEA178" s="4"/>
      <c r="QEB178" s="4"/>
      <c r="QEC178" s="4"/>
      <c r="QED178" s="192"/>
      <c r="QEE178" s="70"/>
      <c r="QEF178" s="87"/>
      <c r="QEG178" s="238"/>
      <c r="QEH178" s="126"/>
      <c r="QEI178" s="84"/>
      <c r="QEJ178" s="4"/>
      <c r="QEK178" s="4"/>
      <c r="QEL178" s="4"/>
      <c r="QEM178" s="4"/>
      <c r="QEN178" s="192"/>
      <c r="QEO178" s="70"/>
      <c r="QEP178" s="87"/>
      <c r="QEQ178" s="238"/>
      <c r="QER178" s="126"/>
      <c r="QES178" s="84"/>
      <c r="QET178" s="4"/>
      <c r="QEU178" s="4"/>
      <c r="QEV178" s="4"/>
      <c r="QEW178" s="4"/>
      <c r="QEX178" s="192"/>
      <c r="QEY178" s="70"/>
      <c r="QEZ178" s="87"/>
      <c r="QFA178" s="238"/>
      <c r="QFB178" s="126"/>
      <c r="QFC178" s="84"/>
      <c r="QFD178" s="4"/>
      <c r="QFE178" s="4"/>
      <c r="QFF178" s="4"/>
      <c r="QFG178" s="4"/>
      <c r="QFH178" s="192"/>
      <c r="QFI178" s="70"/>
      <c r="QFJ178" s="87"/>
      <c r="QFK178" s="238"/>
      <c r="QFL178" s="126"/>
      <c r="QFM178" s="84"/>
      <c r="QFN178" s="4"/>
      <c r="QFO178" s="4"/>
      <c r="QFP178" s="4"/>
      <c r="QFQ178" s="4"/>
      <c r="QFR178" s="192"/>
      <c r="QFS178" s="70"/>
      <c r="QFT178" s="87"/>
      <c r="QFU178" s="238"/>
      <c r="QFV178" s="126"/>
      <c r="QFW178" s="84"/>
      <c r="QFX178" s="4"/>
      <c r="QFY178" s="4"/>
      <c r="QFZ178" s="4"/>
      <c r="QGA178" s="4"/>
      <c r="QGB178" s="192"/>
      <c r="QGC178" s="70"/>
      <c r="QGD178" s="87"/>
      <c r="QGE178" s="238"/>
      <c r="QGF178" s="126"/>
      <c r="QGG178" s="84"/>
      <c r="QGH178" s="4"/>
      <c r="QGI178" s="4"/>
      <c r="QGJ178" s="4"/>
      <c r="QGK178" s="4"/>
      <c r="QGL178" s="192"/>
      <c r="QGM178" s="70"/>
      <c r="QGN178" s="87"/>
      <c r="QGO178" s="238"/>
      <c r="QGP178" s="126"/>
      <c r="QGQ178" s="84"/>
      <c r="QGR178" s="4"/>
      <c r="QGS178" s="4"/>
      <c r="QGT178" s="4"/>
      <c r="QGU178" s="4"/>
      <c r="QGV178" s="192"/>
      <c r="QGW178" s="70"/>
      <c r="QGX178" s="87"/>
      <c r="QGY178" s="238"/>
      <c r="QGZ178" s="126"/>
      <c r="QHA178" s="84"/>
      <c r="QHB178" s="4"/>
      <c r="QHC178" s="4"/>
      <c r="QHD178" s="4"/>
      <c r="QHE178" s="4"/>
      <c r="QHF178" s="192"/>
      <c r="QHG178" s="70"/>
      <c r="QHH178" s="87"/>
      <c r="QHI178" s="238"/>
      <c r="QHJ178" s="126"/>
      <c r="QHK178" s="84"/>
      <c r="QHL178" s="4"/>
      <c r="QHM178" s="4"/>
      <c r="QHN178" s="4"/>
      <c r="QHO178" s="4"/>
      <c r="QHP178" s="192"/>
      <c r="QHQ178" s="70"/>
      <c r="QHR178" s="87"/>
      <c r="QHS178" s="238"/>
      <c r="QHT178" s="126"/>
      <c r="QHU178" s="84"/>
      <c r="QHV178" s="4"/>
      <c r="QHW178" s="4"/>
      <c r="QHX178" s="4"/>
      <c r="QHY178" s="4"/>
      <c r="QHZ178" s="192"/>
      <c r="QIA178" s="70"/>
      <c r="QIB178" s="87"/>
      <c r="QIC178" s="238"/>
      <c r="QID178" s="126"/>
      <c r="QIE178" s="84"/>
      <c r="QIF178" s="4"/>
      <c r="QIG178" s="4"/>
      <c r="QIH178" s="4"/>
      <c r="QII178" s="4"/>
      <c r="QIJ178" s="192"/>
      <c r="QIK178" s="70"/>
      <c r="QIL178" s="87"/>
      <c r="QIM178" s="238"/>
      <c r="QIN178" s="126"/>
      <c r="QIO178" s="84"/>
      <c r="QIP178" s="4"/>
      <c r="QIQ178" s="4"/>
      <c r="QIR178" s="4"/>
      <c r="QIS178" s="4"/>
      <c r="QIT178" s="192"/>
      <c r="QIU178" s="70"/>
      <c r="QIV178" s="87"/>
      <c r="QIW178" s="238"/>
      <c r="QIX178" s="126"/>
      <c r="QIY178" s="84"/>
      <c r="QIZ178" s="4"/>
      <c r="QJA178" s="4"/>
      <c r="QJB178" s="4"/>
      <c r="QJC178" s="4"/>
      <c r="QJD178" s="192"/>
      <c r="QJE178" s="70"/>
      <c r="QJF178" s="87"/>
      <c r="QJG178" s="238"/>
      <c r="QJH178" s="126"/>
      <c r="QJI178" s="84"/>
      <c r="QJJ178" s="4"/>
      <c r="QJK178" s="4"/>
      <c r="QJL178" s="4"/>
      <c r="QJM178" s="4"/>
      <c r="QJN178" s="192"/>
      <c r="QJO178" s="70"/>
      <c r="QJP178" s="87"/>
      <c r="QJQ178" s="238"/>
      <c r="QJR178" s="126"/>
      <c r="QJS178" s="84"/>
      <c r="QJT178" s="4"/>
      <c r="QJU178" s="4"/>
      <c r="QJV178" s="4"/>
      <c r="QJW178" s="4"/>
      <c r="QJX178" s="192"/>
      <c r="QJY178" s="70"/>
      <c r="QJZ178" s="87"/>
      <c r="QKA178" s="238"/>
      <c r="QKB178" s="126"/>
      <c r="QKC178" s="84"/>
      <c r="QKD178" s="4"/>
      <c r="QKE178" s="4"/>
      <c r="QKF178" s="4"/>
      <c r="QKG178" s="4"/>
      <c r="QKH178" s="192"/>
      <c r="QKI178" s="70"/>
      <c r="QKJ178" s="87"/>
      <c r="QKK178" s="238"/>
      <c r="QKL178" s="126"/>
      <c r="QKM178" s="84"/>
      <c r="QKN178" s="4"/>
      <c r="QKO178" s="4"/>
      <c r="QKP178" s="4"/>
      <c r="QKQ178" s="4"/>
      <c r="QKR178" s="192"/>
      <c r="QKS178" s="70"/>
      <c r="QKT178" s="87"/>
      <c r="QKU178" s="238"/>
      <c r="QKV178" s="126"/>
      <c r="QKW178" s="84"/>
      <c r="QKX178" s="4"/>
      <c r="QKY178" s="4"/>
      <c r="QKZ178" s="4"/>
      <c r="QLA178" s="4"/>
      <c r="QLB178" s="192"/>
      <c r="QLC178" s="70"/>
      <c r="QLD178" s="87"/>
      <c r="QLE178" s="238"/>
      <c r="QLF178" s="126"/>
      <c r="QLG178" s="84"/>
      <c r="QLH178" s="4"/>
      <c r="QLI178" s="4"/>
      <c r="QLJ178" s="4"/>
      <c r="QLK178" s="4"/>
      <c r="QLL178" s="192"/>
      <c r="QLM178" s="70"/>
      <c r="QLN178" s="87"/>
      <c r="QLO178" s="238"/>
      <c r="QLP178" s="126"/>
      <c r="QLQ178" s="84"/>
      <c r="QLR178" s="4"/>
      <c r="QLS178" s="4"/>
      <c r="QLT178" s="4"/>
      <c r="QLU178" s="4"/>
      <c r="QLV178" s="192"/>
      <c r="QLW178" s="70"/>
      <c r="QLX178" s="87"/>
      <c r="QLY178" s="238"/>
      <c r="QLZ178" s="126"/>
      <c r="QMA178" s="84"/>
      <c r="QMB178" s="4"/>
      <c r="QMC178" s="4"/>
      <c r="QMD178" s="4"/>
      <c r="QME178" s="4"/>
      <c r="QMF178" s="192"/>
      <c r="QMG178" s="70"/>
      <c r="QMH178" s="87"/>
      <c r="QMI178" s="238"/>
      <c r="QMJ178" s="126"/>
      <c r="QMK178" s="84"/>
      <c r="QML178" s="4"/>
      <c r="QMM178" s="4"/>
      <c r="QMN178" s="4"/>
      <c r="QMO178" s="4"/>
      <c r="QMP178" s="192"/>
      <c r="QMQ178" s="70"/>
      <c r="QMR178" s="87"/>
      <c r="QMS178" s="238"/>
      <c r="QMT178" s="126"/>
      <c r="QMU178" s="84"/>
      <c r="QMV178" s="4"/>
      <c r="QMW178" s="4"/>
      <c r="QMX178" s="4"/>
      <c r="QMY178" s="4"/>
      <c r="QMZ178" s="192"/>
      <c r="QNA178" s="70"/>
      <c r="QNB178" s="87"/>
      <c r="QNC178" s="238"/>
      <c r="QND178" s="126"/>
      <c r="QNE178" s="84"/>
      <c r="QNF178" s="4"/>
      <c r="QNG178" s="4"/>
      <c r="QNH178" s="4"/>
      <c r="QNI178" s="4"/>
      <c r="QNJ178" s="192"/>
      <c r="QNK178" s="70"/>
      <c r="QNL178" s="87"/>
      <c r="QNM178" s="238"/>
      <c r="QNN178" s="126"/>
      <c r="QNO178" s="84"/>
      <c r="QNP178" s="4"/>
      <c r="QNQ178" s="4"/>
      <c r="QNR178" s="4"/>
      <c r="QNS178" s="4"/>
      <c r="QNT178" s="192"/>
      <c r="QNU178" s="70"/>
      <c r="QNV178" s="87"/>
      <c r="QNW178" s="238"/>
      <c r="QNX178" s="126"/>
      <c r="QNY178" s="84"/>
      <c r="QNZ178" s="4"/>
      <c r="QOA178" s="4"/>
      <c r="QOB178" s="4"/>
      <c r="QOC178" s="4"/>
      <c r="QOD178" s="192"/>
      <c r="QOE178" s="70"/>
      <c r="QOF178" s="87"/>
      <c r="QOG178" s="238"/>
      <c r="QOH178" s="126"/>
      <c r="QOI178" s="84"/>
      <c r="QOJ178" s="4"/>
      <c r="QOK178" s="4"/>
      <c r="QOL178" s="4"/>
      <c r="QOM178" s="4"/>
      <c r="QON178" s="192"/>
      <c r="QOO178" s="70"/>
      <c r="QOP178" s="87"/>
      <c r="QOQ178" s="238"/>
      <c r="QOR178" s="126"/>
      <c r="QOS178" s="84"/>
      <c r="QOT178" s="4"/>
      <c r="QOU178" s="4"/>
      <c r="QOV178" s="4"/>
      <c r="QOW178" s="4"/>
      <c r="QOX178" s="192"/>
      <c r="QOY178" s="70"/>
      <c r="QOZ178" s="87"/>
      <c r="QPA178" s="238"/>
      <c r="QPB178" s="126"/>
      <c r="QPC178" s="84"/>
      <c r="QPD178" s="4"/>
      <c r="QPE178" s="4"/>
      <c r="QPF178" s="4"/>
      <c r="QPG178" s="4"/>
      <c r="QPH178" s="192"/>
      <c r="QPI178" s="70"/>
      <c r="QPJ178" s="87"/>
      <c r="QPK178" s="238"/>
      <c r="QPL178" s="126"/>
      <c r="QPM178" s="84"/>
      <c r="QPN178" s="4"/>
      <c r="QPO178" s="4"/>
      <c r="QPP178" s="4"/>
      <c r="QPQ178" s="4"/>
      <c r="QPR178" s="192"/>
      <c r="QPS178" s="70"/>
      <c r="QPT178" s="87"/>
      <c r="QPU178" s="238"/>
      <c r="QPV178" s="126"/>
      <c r="QPW178" s="84"/>
      <c r="QPX178" s="4"/>
      <c r="QPY178" s="4"/>
      <c r="QPZ178" s="4"/>
      <c r="QQA178" s="4"/>
      <c r="QQB178" s="192"/>
      <c r="QQC178" s="70"/>
      <c r="QQD178" s="87"/>
      <c r="QQE178" s="238"/>
      <c r="QQF178" s="126"/>
      <c r="QQG178" s="84"/>
      <c r="QQH178" s="4"/>
      <c r="QQI178" s="4"/>
      <c r="QQJ178" s="4"/>
      <c r="QQK178" s="4"/>
      <c r="QQL178" s="192"/>
      <c r="QQM178" s="70"/>
      <c r="QQN178" s="87"/>
      <c r="QQO178" s="238"/>
      <c r="QQP178" s="126"/>
      <c r="QQQ178" s="84"/>
      <c r="QQR178" s="4"/>
      <c r="QQS178" s="4"/>
      <c r="QQT178" s="4"/>
      <c r="QQU178" s="4"/>
      <c r="QQV178" s="192"/>
      <c r="QQW178" s="70"/>
      <c r="QQX178" s="87"/>
      <c r="QQY178" s="238"/>
      <c r="QQZ178" s="126"/>
      <c r="QRA178" s="84"/>
      <c r="QRB178" s="4"/>
      <c r="QRC178" s="4"/>
      <c r="QRD178" s="4"/>
      <c r="QRE178" s="4"/>
      <c r="QRF178" s="192"/>
      <c r="QRG178" s="70"/>
      <c r="QRH178" s="87"/>
      <c r="QRI178" s="238"/>
      <c r="QRJ178" s="126"/>
      <c r="QRK178" s="84"/>
      <c r="QRL178" s="4"/>
      <c r="QRM178" s="4"/>
      <c r="QRN178" s="4"/>
      <c r="QRO178" s="4"/>
      <c r="QRP178" s="192"/>
      <c r="QRQ178" s="70"/>
      <c r="QRR178" s="87"/>
      <c r="QRS178" s="238"/>
      <c r="QRT178" s="126"/>
      <c r="QRU178" s="84"/>
      <c r="QRV178" s="4"/>
      <c r="QRW178" s="4"/>
      <c r="QRX178" s="4"/>
      <c r="QRY178" s="4"/>
      <c r="QRZ178" s="192"/>
      <c r="QSA178" s="70"/>
      <c r="QSB178" s="87"/>
      <c r="QSC178" s="238"/>
      <c r="QSD178" s="126"/>
      <c r="QSE178" s="84"/>
      <c r="QSF178" s="4"/>
      <c r="QSG178" s="4"/>
      <c r="QSH178" s="4"/>
      <c r="QSI178" s="4"/>
      <c r="QSJ178" s="192"/>
      <c r="QSK178" s="70"/>
      <c r="QSL178" s="87"/>
      <c r="QSM178" s="238"/>
      <c r="QSN178" s="126"/>
      <c r="QSO178" s="84"/>
      <c r="QSP178" s="4"/>
      <c r="QSQ178" s="4"/>
      <c r="QSR178" s="4"/>
      <c r="QSS178" s="4"/>
      <c r="QST178" s="192"/>
      <c r="QSU178" s="70"/>
      <c r="QSV178" s="87"/>
      <c r="QSW178" s="238"/>
      <c r="QSX178" s="126"/>
      <c r="QSY178" s="84"/>
      <c r="QSZ178" s="4"/>
      <c r="QTA178" s="4"/>
      <c r="QTB178" s="4"/>
      <c r="QTC178" s="4"/>
      <c r="QTD178" s="192"/>
      <c r="QTE178" s="70"/>
      <c r="QTF178" s="87"/>
      <c r="QTG178" s="238"/>
      <c r="QTH178" s="126"/>
      <c r="QTI178" s="84"/>
      <c r="QTJ178" s="4"/>
      <c r="QTK178" s="4"/>
      <c r="QTL178" s="4"/>
      <c r="QTM178" s="4"/>
      <c r="QTN178" s="192"/>
      <c r="QTO178" s="70"/>
      <c r="QTP178" s="87"/>
      <c r="QTQ178" s="238"/>
      <c r="QTR178" s="126"/>
      <c r="QTS178" s="84"/>
      <c r="QTT178" s="4"/>
      <c r="QTU178" s="4"/>
      <c r="QTV178" s="4"/>
      <c r="QTW178" s="4"/>
      <c r="QTX178" s="192"/>
      <c r="QTY178" s="70"/>
      <c r="QTZ178" s="87"/>
      <c r="QUA178" s="238"/>
      <c r="QUB178" s="126"/>
      <c r="QUC178" s="84"/>
      <c r="QUD178" s="4"/>
      <c r="QUE178" s="4"/>
      <c r="QUF178" s="4"/>
      <c r="QUG178" s="4"/>
      <c r="QUH178" s="192"/>
      <c r="QUI178" s="70"/>
      <c r="QUJ178" s="87"/>
      <c r="QUK178" s="238"/>
      <c r="QUL178" s="126"/>
      <c r="QUM178" s="84"/>
      <c r="QUN178" s="4"/>
      <c r="QUO178" s="4"/>
      <c r="QUP178" s="4"/>
      <c r="QUQ178" s="4"/>
      <c r="QUR178" s="192"/>
      <c r="QUS178" s="70"/>
      <c r="QUT178" s="87"/>
      <c r="QUU178" s="238"/>
      <c r="QUV178" s="126"/>
      <c r="QUW178" s="84"/>
      <c r="QUX178" s="4"/>
      <c r="QUY178" s="4"/>
      <c r="QUZ178" s="4"/>
      <c r="QVA178" s="4"/>
      <c r="QVB178" s="192"/>
      <c r="QVC178" s="70"/>
      <c r="QVD178" s="87"/>
      <c r="QVE178" s="238"/>
      <c r="QVF178" s="126"/>
      <c r="QVG178" s="84"/>
      <c r="QVH178" s="4"/>
      <c r="QVI178" s="4"/>
      <c r="QVJ178" s="4"/>
      <c r="QVK178" s="4"/>
      <c r="QVL178" s="192"/>
      <c r="QVM178" s="70"/>
      <c r="QVN178" s="87"/>
      <c r="QVO178" s="238"/>
      <c r="QVP178" s="126"/>
      <c r="QVQ178" s="84"/>
      <c r="QVR178" s="4"/>
      <c r="QVS178" s="4"/>
      <c r="QVT178" s="4"/>
      <c r="QVU178" s="4"/>
      <c r="QVV178" s="192"/>
      <c r="QVW178" s="70"/>
      <c r="QVX178" s="87"/>
      <c r="QVY178" s="238"/>
      <c r="QVZ178" s="126"/>
      <c r="QWA178" s="84"/>
      <c r="QWB178" s="4"/>
      <c r="QWC178" s="4"/>
      <c r="QWD178" s="4"/>
      <c r="QWE178" s="4"/>
      <c r="QWF178" s="192"/>
      <c r="QWG178" s="70"/>
      <c r="QWH178" s="87"/>
      <c r="QWI178" s="238"/>
      <c r="QWJ178" s="126"/>
      <c r="QWK178" s="84"/>
      <c r="QWL178" s="4"/>
      <c r="QWM178" s="4"/>
      <c r="QWN178" s="4"/>
      <c r="QWO178" s="4"/>
      <c r="QWP178" s="192"/>
      <c r="QWQ178" s="70"/>
      <c r="QWR178" s="87"/>
      <c r="QWS178" s="238"/>
      <c r="QWT178" s="126"/>
      <c r="QWU178" s="84"/>
      <c r="QWV178" s="4"/>
      <c r="QWW178" s="4"/>
      <c r="QWX178" s="4"/>
      <c r="QWY178" s="4"/>
      <c r="QWZ178" s="192"/>
      <c r="QXA178" s="70"/>
      <c r="QXB178" s="87"/>
      <c r="QXC178" s="238"/>
      <c r="QXD178" s="126"/>
      <c r="QXE178" s="84"/>
      <c r="QXF178" s="4"/>
      <c r="QXG178" s="4"/>
      <c r="QXH178" s="4"/>
      <c r="QXI178" s="4"/>
      <c r="QXJ178" s="192"/>
      <c r="QXK178" s="70"/>
      <c r="QXL178" s="87"/>
      <c r="QXM178" s="238"/>
      <c r="QXN178" s="126"/>
      <c r="QXO178" s="84"/>
      <c r="QXP178" s="4"/>
      <c r="QXQ178" s="4"/>
      <c r="QXR178" s="4"/>
      <c r="QXS178" s="4"/>
      <c r="QXT178" s="192"/>
      <c r="QXU178" s="70"/>
      <c r="QXV178" s="87"/>
      <c r="QXW178" s="238"/>
      <c r="QXX178" s="126"/>
      <c r="QXY178" s="84"/>
      <c r="QXZ178" s="4"/>
      <c r="QYA178" s="4"/>
      <c r="QYB178" s="4"/>
      <c r="QYC178" s="4"/>
      <c r="QYD178" s="192"/>
      <c r="QYE178" s="70"/>
      <c r="QYF178" s="87"/>
      <c r="QYG178" s="238"/>
      <c r="QYH178" s="126"/>
      <c r="QYI178" s="84"/>
      <c r="QYJ178" s="4"/>
      <c r="QYK178" s="4"/>
      <c r="QYL178" s="4"/>
      <c r="QYM178" s="4"/>
      <c r="QYN178" s="192"/>
      <c r="QYO178" s="70"/>
      <c r="QYP178" s="87"/>
      <c r="QYQ178" s="238"/>
      <c r="QYR178" s="126"/>
      <c r="QYS178" s="84"/>
      <c r="QYT178" s="4"/>
      <c r="QYU178" s="4"/>
      <c r="QYV178" s="4"/>
      <c r="QYW178" s="4"/>
      <c r="QYX178" s="192"/>
      <c r="QYY178" s="70"/>
      <c r="QYZ178" s="87"/>
      <c r="QZA178" s="238"/>
      <c r="QZB178" s="126"/>
      <c r="QZC178" s="84"/>
      <c r="QZD178" s="4"/>
      <c r="QZE178" s="4"/>
      <c r="QZF178" s="4"/>
      <c r="QZG178" s="4"/>
      <c r="QZH178" s="192"/>
      <c r="QZI178" s="70"/>
      <c r="QZJ178" s="87"/>
      <c r="QZK178" s="238"/>
      <c r="QZL178" s="126"/>
      <c r="QZM178" s="84"/>
      <c r="QZN178" s="4"/>
      <c r="QZO178" s="4"/>
      <c r="QZP178" s="4"/>
      <c r="QZQ178" s="4"/>
      <c r="QZR178" s="192"/>
      <c r="QZS178" s="70"/>
      <c r="QZT178" s="87"/>
      <c r="QZU178" s="238"/>
      <c r="QZV178" s="126"/>
      <c r="QZW178" s="84"/>
      <c r="QZX178" s="4"/>
      <c r="QZY178" s="4"/>
      <c r="QZZ178" s="4"/>
      <c r="RAA178" s="4"/>
      <c r="RAB178" s="192"/>
      <c r="RAC178" s="70"/>
      <c r="RAD178" s="87"/>
      <c r="RAE178" s="238"/>
      <c r="RAF178" s="126"/>
      <c r="RAG178" s="84"/>
      <c r="RAH178" s="4"/>
      <c r="RAI178" s="4"/>
      <c r="RAJ178" s="4"/>
      <c r="RAK178" s="4"/>
      <c r="RAL178" s="192"/>
      <c r="RAM178" s="70"/>
      <c r="RAN178" s="87"/>
      <c r="RAO178" s="238"/>
      <c r="RAP178" s="126"/>
      <c r="RAQ178" s="84"/>
      <c r="RAR178" s="4"/>
      <c r="RAS178" s="4"/>
      <c r="RAT178" s="4"/>
      <c r="RAU178" s="4"/>
      <c r="RAV178" s="192"/>
      <c r="RAW178" s="70"/>
      <c r="RAX178" s="87"/>
      <c r="RAY178" s="238"/>
      <c r="RAZ178" s="126"/>
      <c r="RBA178" s="84"/>
      <c r="RBB178" s="4"/>
      <c r="RBC178" s="4"/>
      <c r="RBD178" s="4"/>
      <c r="RBE178" s="4"/>
      <c r="RBF178" s="192"/>
      <c r="RBG178" s="70"/>
      <c r="RBH178" s="87"/>
      <c r="RBI178" s="238"/>
      <c r="RBJ178" s="126"/>
      <c r="RBK178" s="84"/>
      <c r="RBL178" s="4"/>
      <c r="RBM178" s="4"/>
      <c r="RBN178" s="4"/>
      <c r="RBO178" s="4"/>
      <c r="RBP178" s="192"/>
      <c r="RBQ178" s="70"/>
      <c r="RBR178" s="87"/>
      <c r="RBS178" s="238"/>
      <c r="RBT178" s="126"/>
      <c r="RBU178" s="84"/>
      <c r="RBV178" s="4"/>
      <c r="RBW178" s="4"/>
      <c r="RBX178" s="4"/>
      <c r="RBY178" s="4"/>
      <c r="RBZ178" s="192"/>
      <c r="RCA178" s="70"/>
      <c r="RCB178" s="87"/>
      <c r="RCC178" s="238"/>
      <c r="RCD178" s="126"/>
      <c r="RCE178" s="84"/>
      <c r="RCF178" s="4"/>
      <c r="RCG178" s="4"/>
      <c r="RCH178" s="4"/>
      <c r="RCI178" s="4"/>
      <c r="RCJ178" s="192"/>
      <c r="RCK178" s="70"/>
      <c r="RCL178" s="87"/>
      <c r="RCM178" s="238"/>
      <c r="RCN178" s="126"/>
      <c r="RCO178" s="84"/>
      <c r="RCP178" s="4"/>
      <c r="RCQ178" s="4"/>
      <c r="RCR178" s="4"/>
      <c r="RCS178" s="4"/>
      <c r="RCT178" s="192"/>
      <c r="RCU178" s="70"/>
      <c r="RCV178" s="87"/>
      <c r="RCW178" s="238"/>
      <c r="RCX178" s="126"/>
      <c r="RCY178" s="84"/>
      <c r="RCZ178" s="4"/>
      <c r="RDA178" s="4"/>
      <c r="RDB178" s="4"/>
      <c r="RDC178" s="4"/>
      <c r="RDD178" s="192"/>
      <c r="RDE178" s="70"/>
      <c r="RDF178" s="87"/>
      <c r="RDG178" s="238"/>
      <c r="RDH178" s="126"/>
      <c r="RDI178" s="84"/>
      <c r="RDJ178" s="4"/>
      <c r="RDK178" s="4"/>
      <c r="RDL178" s="4"/>
      <c r="RDM178" s="4"/>
      <c r="RDN178" s="192"/>
      <c r="RDO178" s="70"/>
      <c r="RDP178" s="87"/>
      <c r="RDQ178" s="238"/>
      <c r="RDR178" s="126"/>
      <c r="RDS178" s="84"/>
      <c r="RDT178" s="4"/>
      <c r="RDU178" s="4"/>
      <c r="RDV178" s="4"/>
      <c r="RDW178" s="4"/>
      <c r="RDX178" s="192"/>
      <c r="RDY178" s="70"/>
      <c r="RDZ178" s="87"/>
      <c r="REA178" s="238"/>
      <c r="REB178" s="126"/>
      <c r="REC178" s="84"/>
      <c r="RED178" s="4"/>
      <c r="REE178" s="4"/>
      <c r="REF178" s="4"/>
      <c r="REG178" s="4"/>
      <c r="REH178" s="192"/>
      <c r="REI178" s="70"/>
      <c r="REJ178" s="87"/>
      <c r="REK178" s="238"/>
      <c r="REL178" s="126"/>
      <c r="REM178" s="84"/>
      <c r="REN178" s="4"/>
      <c r="REO178" s="4"/>
      <c r="REP178" s="4"/>
      <c r="REQ178" s="4"/>
      <c r="RER178" s="192"/>
      <c r="RES178" s="70"/>
      <c r="RET178" s="87"/>
      <c r="REU178" s="238"/>
      <c r="REV178" s="126"/>
      <c r="REW178" s="84"/>
      <c r="REX178" s="4"/>
      <c r="REY178" s="4"/>
      <c r="REZ178" s="4"/>
      <c r="RFA178" s="4"/>
      <c r="RFB178" s="192"/>
      <c r="RFC178" s="70"/>
      <c r="RFD178" s="87"/>
      <c r="RFE178" s="238"/>
      <c r="RFF178" s="126"/>
      <c r="RFG178" s="84"/>
      <c r="RFH178" s="4"/>
      <c r="RFI178" s="4"/>
      <c r="RFJ178" s="4"/>
      <c r="RFK178" s="4"/>
      <c r="RFL178" s="192"/>
      <c r="RFM178" s="70"/>
      <c r="RFN178" s="87"/>
      <c r="RFO178" s="238"/>
      <c r="RFP178" s="126"/>
      <c r="RFQ178" s="84"/>
      <c r="RFR178" s="4"/>
      <c r="RFS178" s="4"/>
      <c r="RFT178" s="4"/>
      <c r="RFU178" s="4"/>
      <c r="RFV178" s="192"/>
      <c r="RFW178" s="70"/>
      <c r="RFX178" s="87"/>
      <c r="RFY178" s="238"/>
      <c r="RFZ178" s="126"/>
      <c r="RGA178" s="84"/>
      <c r="RGB178" s="4"/>
      <c r="RGC178" s="4"/>
      <c r="RGD178" s="4"/>
      <c r="RGE178" s="4"/>
      <c r="RGF178" s="192"/>
      <c r="RGG178" s="70"/>
      <c r="RGH178" s="87"/>
      <c r="RGI178" s="238"/>
      <c r="RGJ178" s="126"/>
      <c r="RGK178" s="84"/>
      <c r="RGL178" s="4"/>
      <c r="RGM178" s="4"/>
      <c r="RGN178" s="4"/>
      <c r="RGO178" s="4"/>
      <c r="RGP178" s="192"/>
      <c r="RGQ178" s="70"/>
      <c r="RGR178" s="87"/>
      <c r="RGS178" s="238"/>
      <c r="RGT178" s="126"/>
      <c r="RGU178" s="84"/>
      <c r="RGV178" s="4"/>
      <c r="RGW178" s="4"/>
      <c r="RGX178" s="4"/>
      <c r="RGY178" s="4"/>
      <c r="RGZ178" s="192"/>
      <c r="RHA178" s="70"/>
      <c r="RHB178" s="87"/>
      <c r="RHC178" s="238"/>
      <c r="RHD178" s="126"/>
      <c r="RHE178" s="84"/>
      <c r="RHF178" s="4"/>
      <c r="RHG178" s="4"/>
      <c r="RHH178" s="4"/>
      <c r="RHI178" s="4"/>
      <c r="RHJ178" s="192"/>
      <c r="RHK178" s="70"/>
      <c r="RHL178" s="87"/>
      <c r="RHM178" s="238"/>
      <c r="RHN178" s="126"/>
      <c r="RHO178" s="84"/>
      <c r="RHP178" s="4"/>
      <c r="RHQ178" s="4"/>
      <c r="RHR178" s="4"/>
      <c r="RHS178" s="4"/>
      <c r="RHT178" s="192"/>
      <c r="RHU178" s="70"/>
      <c r="RHV178" s="87"/>
      <c r="RHW178" s="238"/>
      <c r="RHX178" s="126"/>
      <c r="RHY178" s="84"/>
      <c r="RHZ178" s="4"/>
      <c r="RIA178" s="4"/>
      <c r="RIB178" s="4"/>
      <c r="RIC178" s="4"/>
      <c r="RID178" s="192"/>
      <c r="RIE178" s="70"/>
      <c r="RIF178" s="87"/>
      <c r="RIG178" s="238"/>
      <c r="RIH178" s="126"/>
      <c r="RII178" s="84"/>
      <c r="RIJ178" s="4"/>
      <c r="RIK178" s="4"/>
      <c r="RIL178" s="4"/>
      <c r="RIM178" s="4"/>
      <c r="RIN178" s="192"/>
      <c r="RIO178" s="70"/>
      <c r="RIP178" s="87"/>
      <c r="RIQ178" s="238"/>
      <c r="RIR178" s="126"/>
      <c r="RIS178" s="84"/>
      <c r="RIT178" s="4"/>
      <c r="RIU178" s="4"/>
      <c r="RIV178" s="4"/>
      <c r="RIW178" s="4"/>
      <c r="RIX178" s="192"/>
      <c r="RIY178" s="70"/>
      <c r="RIZ178" s="87"/>
      <c r="RJA178" s="238"/>
      <c r="RJB178" s="126"/>
      <c r="RJC178" s="84"/>
      <c r="RJD178" s="4"/>
      <c r="RJE178" s="4"/>
      <c r="RJF178" s="4"/>
      <c r="RJG178" s="4"/>
      <c r="RJH178" s="192"/>
      <c r="RJI178" s="70"/>
      <c r="RJJ178" s="87"/>
      <c r="RJK178" s="238"/>
      <c r="RJL178" s="126"/>
      <c r="RJM178" s="84"/>
      <c r="RJN178" s="4"/>
      <c r="RJO178" s="4"/>
      <c r="RJP178" s="4"/>
      <c r="RJQ178" s="4"/>
      <c r="RJR178" s="192"/>
      <c r="RJS178" s="70"/>
      <c r="RJT178" s="87"/>
      <c r="RJU178" s="238"/>
      <c r="RJV178" s="126"/>
      <c r="RJW178" s="84"/>
      <c r="RJX178" s="4"/>
      <c r="RJY178" s="4"/>
      <c r="RJZ178" s="4"/>
      <c r="RKA178" s="4"/>
      <c r="RKB178" s="192"/>
      <c r="RKC178" s="70"/>
      <c r="RKD178" s="87"/>
      <c r="RKE178" s="238"/>
      <c r="RKF178" s="126"/>
      <c r="RKG178" s="84"/>
      <c r="RKH178" s="4"/>
      <c r="RKI178" s="4"/>
      <c r="RKJ178" s="4"/>
      <c r="RKK178" s="4"/>
      <c r="RKL178" s="192"/>
      <c r="RKM178" s="70"/>
      <c r="RKN178" s="87"/>
      <c r="RKO178" s="238"/>
      <c r="RKP178" s="126"/>
      <c r="RKQ178" s="84"/>
      <c r="RKR178" s="4"/>
      <c r="RKS178" s="4"/>
      <c r="RKT178" s="4"/>
      <c r="RKU178" s="4"/>
      <c r="RKV178" s="192"/>
      <c r="RKW178" s="70"/>
      <c r="RKX178" s="87"/>
      <c r="RKY178" s="238"/>
      <c r="RKZ178" s="126"/>
      <c r="RLA178" s="84"/>
      <c r="RLB178" s="4"/>
      <c r="RLC178" s="4"/>
      <c r="RLD178" s="4"/>
      <c r="RLE178" s="4"/>
      <c r="RLF178" s="192"/>
      <c r="RLG178" s="70"/>
      <c r="RLH178" s="87"/>
      <c r="RLI178" s="238"/>
      <c r="RLJ178" s="126"/>
      <c r="RLK178" s="84"/>
      <c r="RLL178" s="4"/>
      <c r="RLM178" s="4"/>
      <c r="RLN178" s="4"/>
      <c r="RLO178" s="4"/>
      <c r="RLP178" s="192"/>
      <c r="RLQ178" s="70"/>
      <c r="RLR178" s="87"/>
      <c r="RLS178" s="238"/>
      <c r="RLT178" s="126"/>
      <c r="RLU178" s="84"/>
      <c r="RLV178" s="4"/>
      <c r="RLW178" s="4"/>
      <c r="RLX178" s="4"/>
      <c r="RLY178" s="4"/>
      <c r="RLZ178" s="192"/>
      <c r="RMA178" s="70"/>
      <c r="RMB178" s="87"/>
      <c r="RMC178" s="238"/>
      <c r="RMD178" s="126"/>
      <c r="RME178" s="84"/>
      <c r="RMF178" s="4"/>
      <c r="RMG178" s="4"/>
      <c r="RMH178" s="4"/>
      <c r="RMI178" s="4"/>
      <c r="RMJ178" s="192"/>
      <c r="RMK178" s="70"/>
      <c r="RML178" s="87"/>
      <c r="RMM178" s="238"/>
      <c r="RMN178" s="126"/>
      <c r="RMO178" s="84"/>
      <c r="RMP178" s="4"/>
      <c r="RMQ178" s="4"/>
      <c r="RMR178" s="4"/>
      <c r="RMS178" s="4"/>
      <c r="RMT178" s="192"/>
      <c r="RMU178" s="70"/>
      <c r="RMV178" s="87"/>
      <c r="RMW178" s="238"/>
      <c r="RMX178" s="126"/>
      <c r="RMY178" s="84"/>
      <c r="RMZ178" s="4"/>
      <c r="RNA178" s="4"/>
      <c r="RNB178" s="4"/>
      <c r="RNC178" s="4"/>
      <c r="RND178" s="192"/>
      <c r="RNE178" s="70"/>
      <c r="RNF178" s="87"/>
      <c r="RNG178" s="238"/>
      <c r="RNH178" s="126"/>
      <c r="RNI178" s="84"/>
      <c r="RNJ178" s="4"/>
      <c r="RNK178" s="4"/>
      <c r="RNL178" s="4"/>
      <c r="RNM178" s="4"/>
      <c r="RNN178" s="192"/>
      <c r="RNO178" s="70"/>
      <c r="RNP178" s="87"/>
      <c r="RNQ178" s="238"/>
      <c r="RNR178" s="126"/>
      <c r="RNS178" s="84"/>
      <c r="RNT178" s="4"/>
      <c r="RNU178" s="4"/>
      <c r="RNV178" s="4"/>
      <c r="RNW178" s="4"/>
      <c r="RNX178" s="192"/>
      <c r="RNY178" s="70"/>
      <c r="RNZ178" s="87"/>
      <c r="ROA178" s="238"/>
      <c r="ROB178" s="126"/>
      <c r="ROC178" s="84"/>
      <c r="ROD178" s="4"/>
      <c r="ROE178" s="4"/>
      <c r="ROF178" s="4"/>
      <c r="ROG178" s="4"/>
      <c r="ROH178" s="192"/>
      <c r="ROI178" s="70"/>
      <c r="ROJ178" s="87"/>
      <c r="ROK178" s="238"/>
      <c r="ROL178" s="126"/>
      <c r="ROM178" s="84"/>
      <c r="RON178" s="4"/>
      <c r="ROO178" s="4"/>
      <c r="ROP178" s="4"/>
      <c r="ROQ178" s="4"/>
      <c r="ROR178" s="192"/>
      <c r="ROS178" s="70"/>
      <c r="ROT178" s="87"/>
      <c r="ROU178" s="238"/>
      <c r="ROV178" s="126"/>
      <c r="ROW178" s="84"/>
      <c r="ROX178" s="4"/>
      <c r="ROY178" s="4"/>
      <c r="ROZ178" s="4"/>
      <c r="RPA178" s="4"/>
      <c r="RPB178" s="192"/>
      <c r="RPC178" s="70"/>
      <c r="RPD178" s="87"/>
      <c r="RPE178" s="238"/>
      <c r="RPF178" s="126"/>
      <c r="RPG178" s="84"/>
      <c r="RPH178" s="4"/>
      <c r="RPI178" s="4"/>
      <c r="RPJ178" s="4"/>
      <c r="RPK178" s="4"/>
      <c r="RPL178" s="192"/>
      <c r="RPM178" s="70"/>
      <c r="RPN178" s="87"/>
      <c r="RPO178" s="238"/>
      <c r="RPP178" s="126"/>
      <c r="RPQ178" s="84"/>
      <c r="RPR178" s="4"/>
      <c r="RPS178" s="4"/>
      <c r="RPT178" s="4"/>
      <c r="RPU178" s="4"/>
      <c r="RPV178" s="192"/>
      <c r="RPW178" s="70"/>
      <c r="RPX178" s="87"/>
      <c r="RPY178" s="238"/>
      <c r="RPZ178" s="126"/>
      <c r="RQA178" s="84"/>
      <c r="RQB178" s="4"/>
      <c r="RQC178" s="4"/>
      <c r="RQD178" s="4"/>
      <c r="RQE178" s="4"/>
      <c r="RQF178" s="192"/>
      <c r="RQG178" s="70"/>
      <c r="RQH178" s="87"/>
      <c r="RQI178" s="238"/>
      <c r="RQJ178" s="126"/>
      <c r="RQK178" s="84"/>
      <c r="RQL178" s="4"/>
      <c r="RQM178" s="4"/>
      <c r="RQN178" s="4"/>
      <c r="RQO178" s="4"/>
      <c r="RQP178" s="192"/>
      <c r="RQQ178" s="70"/>
      <c r="RQR178" s="87"/>
      <c r="RQS178" s="238"/>
      <c r="RQT178" s="126"/>
      <c r="RQU178" s="84"/>
      <c r="RQV178" s="4"/>
      <c r="RQW178" s="4"/>
      <c r="RQX178" s="4"/>
      <c r="RQY178" s="4"/>
      <c r="RQZ178" s="192"/>
      <c r="RRA178" s="70"/>
      <c r="RRB178" s="87"/>
      <c r="RRC178" s="238"/>
      <c r="RRD178" s="126"/>
      <c r="RRE178" s="84"/>
      <c r="RRF178" s="4"/>
      <c r="RRG178" s="4"/>
      <c r="RRH178" s="4"/>
      <c r="RRI178" s="4"/>
      <c r="RRJ178" s="192"/>
      <c r="RRK178" s="70"/>
      <c r="RRL178" s="87"/>
      <c r="RRM178" s="238"/>
      <c r="RRN178" s="126"/>
      <c r="RRO178" s="84"/>
      <c r="RRP178" s="4"/>
      <c r="RRQ178" s="4"/>
      <c r="RRR178" s="4"/>
      <c r="RRS178" s="4"/>
      <c r="RRT178" s="192"/>
      <c r="RRU178" s="70"/>
      <c r="RRV178" s="87"/>
      <c r="RRW178" s="238"/>
      <c r="RRX178" s="126"/>
      <c r="RRY178" s="84"/>
      <c r="RRZ178" s="4"/>
      <c r="RSA178" s="4"/>
      <c r="RSB178" s="4"/>
      <c r="RSC178" s="4"/>
      <c r="RSD178" s="192"/>
      <c r="RSE178" s="70"/>
      <c r="RSF178" s="87"/>
      <c r="RSG178" s="238"/>
      <c r="RSH178" s="126"/>
      <c r="RSI178" s="84"/>
      <c r="RSJ178" s="4"/>
      <c r="RSK178" s="4"/>
      <c r="RSL178" s="4"/>
      <c r="RSM178" s="4"/>
      <c r="RSN178" s="192"/>
      <c r="RSO178" s="70"/>
      <c r="RSP178" s="87"/>
      <c r="RSQ178" s="238"/>
      <c r="RSR178" s="126"/>
      <c r="RSS178" s="84"/>
      <c r="RST178" s="4"/>
      <c r="RSU178" s="4"/>
      <c r="RSV178" s="4"/>
      <c r="RSW178" s="4"/>
      <c r="RSX178" s="192"/>
      <c r="RSY178" s="70"/>
      <c r="RSZ178" s="87"/>
      <c r="RTA178" s="238"/>
      <c r="RTB178" s="126"/>
      <c r="RTC178" s="84"/>
      <c r="RTD178" s="4"/>
      <c r="RTE178" s="4"/>
      <c r="RTF178" s="4"/>
      <c r="RTG178" s="4"/>
      <c r="RTH178" s="192"/>
      <c r="RTI178" s="70"/>
      <c r="RTJ178" s="87"/>
      <c r="RTK178" s="238"/>
      <c r="RTL178" s="126"/>
      <c r="RTM178" s="84"/>
      <c r="RTN178" s="4"/>
      <c r="RTO178" s="4"/>
      <c r="RTP178" s="4"/>
      <c r="RTQ178" s="4"/>
      <c r="RTR178" s="192"/>
      <c r="RTS178" s="70"/>
      <c r="RTT178" s="87"/>
      <c r="RTU178" s="238"/>
      <c r="RTV178" s="126"/>
      <c r="RTW178" s="84"/>
      <c r="RTX178" s="4"/>
      <c r="RTY178" s="4"/>
      <c r="RTZ178" s="4"/>
      <c r="RUA178" s="4"/>
      <c r="RUB178" s="192"/>
      <c r="RUC178" s="70"/>
      <c r="RUD178" s="87"/>
      <c r="RUE178" s="238"/>
      <c r="RUF178" s="126"/>
      <c r="RUG178" s="84"/>
      <c r="RUH178" s="4"/>
      <c r="RUI178" s="4"/>
      <c r="RUJ178" s="4"/>
      <c r="RUK178" s="4"/>
      <c r="RUL178" s="192"/>
      <c r="RUM178" s="70"/>
      <c r="RUN178" s="87"/>
      <c r="RUO178" s="238"/>
      <c r="RUP178" s="126"/>
      <c r="RUQ178" s="84"/>
      <c r="RUR178" s="4"/>
      <c r="RUS178" s="4"/>
      <c r="RUT178" s="4"/>
      <c r="RUU178" s="4"/>
      <c r="RUV178" s="192"/>
      <c r="RUW178" s="70"/>
      <c r="RUX178" s="87"/>
      <c r="RUY178" s="238"/>
      <c r="RUZ178" s="126"/>
      <c r="RVA178" s="84"/>
      <c r="RVB178" s="4"/>
      <c r="RVC178" s="4"/>
      <c r="RVD178" s="4"/>
      <c r="RVE178" s="4"/>
      <c r="RVF178" s="192"/>
      <c r="RVG178" s="70"/>
      <c r="RVH178" s="87"/>
      <c r="RVI178" s="238"/>
      <c r="RVJ178" s="126"/>
      <c r="RVK178" s="84"/>
      <c r="RVL178" s="4"/>
      <c r="RVM178" s="4"/>
      <c r="RVN178" s="4"/>
      <c r="RVO178" s="4"/>
      <c r="RVP178" s="192"/>
      <c r="RVQ178" s="70"/>
      <c r="RVR178" s="87"/>
      <c r="RVS178" s="238"/>
      <c r="RVT178" s="126"/>
      <c r="RVU178" s="84"/>
      <c r="RVV178" s="4"/>
      <c r="RVW178" s="4"/>
      <c r="RVX178" s="4"/>
      <c r="RVY178" s="4"/>
      <c r="RVZ178" s="192"/>
      <c r="RWA178" s="70"/>
      <c r="RWB178" s="87"/>
      <c r="RWC178" s="238"/>
      <c r="RWD178" s="126"/>
      <c r="RWE178" s="84"/>
      <c r="RWF178" s="4"/>
      <c r="RWG178" s="4"/>
      <c r="RWH178" s="4"/>
      <c r="RWI178" s="4"/>
      <c r="RWJ178" s="192"/>
      <c r="RWK178" s="70"/>
      <c r="RWL178" s="87"/>
      <c r="RWM178" s="238"/>
      <c r="RWN178" s="126"/>
      <c r="RWO178" s="84"/>
      <c r="RWP178" s="4"/>
      <c r="RWQ178" s="4"/>
      <c r="RWR178" s="4"/>
      <c r="RWS178" s="4"/>
      <c r="RWT178" s="192"/>
      <c r="RWU178" s="70"/>
      <c r="RWV178" s="87"/>
      <c r="RWW178" s="238"/>
      <c r="RWX178" s="126"/>
      <c r="RWY178" s="84"/>
      <c r="RWZ178" s="4"/>
      <c r="RXA178" s="4"/>
      <c r="RXB178" s="4"/>
      <c r="RXC178" s="4"/>
      <c r="RXD178" s="192"/>
      <c r="RXE178" s="70"/>
      <c r="RXF178" s="87"/>
      <c r="RXG178" s="238"/>
      <c r="RXH178" s="126"/>
      <c r="RXI178" s="84"/>
      <c r="RXJ178" s="4"/>
      <c r="RXK178" s="4"/>
      <c r="RXL178" s="4"/>
      <c r="RXM178" s="4"/>
      <c r="RXN178" s="192"/>
      <c r="RXO178" s="70"/>
      <c r="RXP178" s="87"/>
      <c r="RXQ178" s="238"/>
      <c r="RXR178" s="126"/>
      <c r="RXS178" s="84"/>
      <c r="RXT178" s="4"/>
      <c r="RXU178" s="4"/>
      <c r="RXV178" s="4"/>
      <c r="RXW178" s="4"/>
      <c r="RXX178" s="192"/>
      <c r="RXY178" s="70"/>
      <c r="RXZ178" s="87"/>
      <c r="RYA178" s="238"/>
      <c r="RYB178" s="126"/>
      <c r="RYC178" s="84"/>
      <c r="RYD178" s="4"/>
      <c r="RYE178" s="4"/>
      <c r="RYF178" s="4"/>
      <c r="RYG178" s="4"/>
      <c r="RYH178" s="192"/>
      <c r="RYI178" s="70"/>
      <c r="RYJ178" s="87"/>
      <c r="RYK178" s="238"/>
      <c r="RYL178" s="126"/>
      <c r="RYM178" s="84"/>
      <c r="RYN178" s="4"/>
      <c r="RYO178" s="4"/>
      <c r="RYP178" s="4"/>
      <c r="RYQ178" s="4"/>
      <c r="RYR178" s="192"/>
      <c r="RYS178" s="70"/>
      <c r="RYT178" s="87"/>
      <c r="RYU178" s="238"/>
      <c r="RYV178" s="126"/>
      <c r="RYW178" s="84"/>
      <c r="RYX178" s="4"/>
      <c r="RYY178" s="4"/>
      <c r="RYZ178" s="4"/>
      <c r="RZA178" s="4"/>
      <c r="RZB178" s="192"/>
      <c r="RZC178" s="70"/>
      <c r="RZD178" s="87"/>
      <c r="RZE178" s="238"/>
      <c r="RZF178" s="126"/>
      <c r="RZG178" s="84"/>
      <c r="RZH178" s="4"/>
      <c r="RZI178" s="4"/>
      <c r="RZJ178" s="4"/>
      <c r="RZK178" s="4"/>
      <c r="RZL178" s="192"/>
      <c r="RZM178" s="70"/>
      <c r="RZN178" s="87"/>
      <c r="RZO178" s="238"/>
      <c r="RZP178" s="126"/>
      <c r="RZQ178" s="84"/>
      <c r="RZR178" s="4"/>
      <c r="RZS178" s="4"/>
      <c r="RZT178" s="4"/>
      <c r="RZU178" s="4"/>
      <c r="RZV178" s="192"/>
      <c r="RZW178" s="70"/>
      <c r="RZX178" s="87"/>
      <c r="RZY178" s="238"/>
      <c r="RZZ178" s="126"/>
      <c r="SAA178" s="84"/>
      <c r="SAB178" s="4"/>
      <c r="SAC178" s="4"/>
      <c r="SAD178" s="4"/>
      <c r="SAE178" s="4"/>
      <c r="SAF178" s="192"/>
      <c r="SAG178" s="70"/>
      <c r="SAH178" s="87"/>
      <c r="SAI178" s="238"/>
      <c r="SAJ178" s="126"/>
      <c r="SAK178" s="84"/>
      <c r="SAL178" s="4"/>
      <c r="SAM178" s="4"/>
      <c r="SAN178" s="4"/>
      <c r="SAO178" s="4"/>
      <c r="SAP178" s="192"/>
      <c r="SAQ178" s="70"/>
      <c r="SAR178" s="87"/>
      <c r="SAS178" s="238"/>
      <c r="SAT178" s="126"/>
      <c r="SAU178" s="84"/>
      <c r="SAV178" s="4"/>
      <c r="SAW178" s="4"/>
      <c r="SAX178" s="4"/>
      <c r="SAY178" s="4"/>
      <c r="SAZ178" s="192"/>
      <c r="SBA178" s="70"/>
      <c r="SBB178" s="87"/>
      <c r="SBC178" s="238"/>
      <c r="SBD178" s="126"/>
      <c r="SBE178" s="84"/>
      <c r="SBF178" s="4"/>
      <c r="SBG178" s="4"/>
      <c r="SBH178" s="4"/>
      <c r="SBI178" s="4"/>
      <c r="SBJ178" s="192"/>
      <c r="SBK178" s="70"/>
      <c r="SBL178" s="87"/>
      <c r="SBM178" s="238"/>
      <c r="SBN178" s="126"/>
      <c r="SBO178" s="84"/>
      <c r="SBP178" s="4"/>
      <c r="SBQ178" s="4"/>
      <c r="SBR178" s="4"/>
      <c r="SBS178" s="4"/>
      <c r="SBT178" s="192"/>
      <c r="SBU178" s="70"/>
      <c r="SBV178" s="87"/>
      <c r="SBW178" s="238"/>
      <c r="SBX178" s="126"/>
      <c r="SBY178" s="84"/>
      <c r="SBZ178" s="4"/>
      <c r="SCA178" s="4"/>
      <c r="SCB178" s="4"/>
      <c r="SCC178" s="4"/>
      <c r="SCD178" s="192"/>
      <c r="SCE178" s="70"/>
      <c r="SCF178" s="87"/>
      <c r="SCG178" s="238"/>
      <c r="SCH178" s="126"/>
      <c r="SCI178" s="84"/>
      <c r="SCJ178" s="4"/>
      <c r="SCK178" s="4"/>
      <c r="SCL178" s="4"/>
      <c r="SCM178" s="4"/>
      <c r="SCN178" s="192"/>
      <c r="SCO178" s="70"/>
      <c r="SCP178" s="87"/>
      <c r="SCQ178" s="238"/>
      <c r="SCR178" s="126"/>
      <c r="SCS178" s="84"/>
      <c r="SCT178" s="4"/>
      <c r="SCU178" s="4"/>
      <c r="SCV178" s="4"/>
      <c r="SCW178" s="4"/>
      <c r="SCX178" s="192"/>
      <c r="SCY178" s="70"/>
      <c r="SCZ178" s="87"/>
      <c r="SDA178" s="238"/>
      <c r="SDB178" s="126"/>
      <c r="SDC178" s="84"/>
      <c r="SDD178" s="4"/>
      <c r="SDE178" s="4"/>
      <c r="SDF178" s="4"/>
      <c r="SDG178" s="4"/>
      <c r="SDH178" s="192"/>
      <c r="SDI178" s="70"/>
      <c r="SDJ178" s="87"/>
      <c r="SDK178" s="238"/>
      <c r="SDL178" s="126"/>
      <c r="SDM178" s="84"/>
      <c r="SDN178" s="4"/>
      <c r="SDO178" s="4"/>
      <c r="SDP178" s="4"/>
      <c r="SDQ178" s="4"/>
      <c r="SDR178" s="192"/>
      <c r="SDS178" s="70"/>
      <c r="SDT178" s="87"/>
      <c r="SDU178" s="238"/>
      <c r="SDV178" s="126"/>
      <c r="SDW178" s="84"/>
      <c r="SDX178" s="4"/>
      <c r="SDY178" s="4"/>
      <c r="SDZ178" s="4"/>
      <c r="SEA178" s="4"/>
      <c r="SEB178" s="192"/>
      <c r="SEC178" s="70"/>
      <c r="SED178" s="87"/>
      <c r="SEE178" s="238"/>
      <c r="SEF178" s="126"/>
      <c r="SEG178" s="84"/>
      <c r="SEH178" s="4"/>
      <c r="SEI178" s="4"/>
      <c r="SEJ178" s="4"/>
      <c r="SEK178" s="4"/>
      <c r="SEL178" s="192"/>
      <c r="SEM178" s="70"/>
      <c r="SEN178" s="87"/>
      <c r="SEO178" s="238"/>
      <c r="SEP178" s="126"/>
      <c r="SEQ178" s="84"/>
      <c r="SER178" s="4"/>
      <c r="SES178" s="4"/>
      <c r="SET178" s="4"/>
      <c r="SEU178" s="4"/>
      <c r="SEV178" s="192"/>
      <c r="SEW178" s="70"/>
      <c r="SEX178" s="87"/>
      <c r="SEY178" s="238"/>
      <c r="SEZ178" s="126"/>
      <c r="SFA178" s="84"/>
      <c r="SFB178" s="4"/>
      <c r="SFC178" s="4"/>
      <c r="SFD178" s="4"/>
      <c r="SFE178" s="4"/>
      <c r="SFF178" s="192"/>
      <c r="SFG178" s="70"/>
      <c r="SFH178" s="87"/>
      <c r="SFI178" s="238"/>
      <c r="SFJ178" s="126"/>
      <c r="SFK178" s="84"/>
      <c r="SFL178" s="4"/>
      <c r="SFM178" s="4"/>
      <c r="SFN178" s="4"/>
      <c r="SFO178" s="4"/>
      <c r="SFP178" s="192"/>
      <c r="SFQ178" s="70"/>
      <c r="SFR178" s="87"/>
      <c r="SFS178" s="238"/>
      <c r="SFT178" s="126"/>
      <c r="SFU178" s="84"/>
      <c r="SFV178" s="4"/>
      <c r="SFW178" s="4"/>
      <c r="SFX178" s="4"/>
      <c r="SFY178" s="4"/>
      <c r="SFZ178" s="192"/>
      <c r="SGA178" s="70"/>
      <c r="SGB178" s="87"/>
      <c r="SGC178" s="238"/>
      <c r="SGD178" s="126"/>
      <c r="SGE178" s="84"/>
      <c r="SGF178" s="4"/>
      <c r="SGG178" s="4"/>
      <c r="SGH178" s="4"/>
      <c r="SGI178" s="4"/>
      <c r="SGJ178" s="192"/>
      <c r="SGK178" s="70"/>
      <c r="SGL178" s="87"/>
      <c r="SGM178" s="238"/>
      <c r="SGN178" s="126"/>
      <c r="SGO178" s="84"/>
      <c r="SGP178" s="4"/>
      <c r="SGQ178" s="4"/>
      <c r="SGR178" s="4"/>
      <c r="SGS178" s="4"/>
      <c r="SGT178" s="192"/>
      <c r="SGU178" s="70"/>
      <c r="SGV178" s="87"/>
      <c r="SGW178" s="238"/>
      <c r="SGX178" s="126"/>
      <c r="SGY178" s="84"/>
      <c r="SGZ178" s="4"/>
      <c r="SHA178" s="4"/>
      <c r="SHB178" s="4"/>
      <c r="SHC178" s="4"/>
      <c r="SHD178" s="192"/>
      <c r="SHE178" s="70"/>
      <c r="SHF178" s="87"/>
      <c r="SHG178" s="238"/>
      <c r="SHH178" s="126"/>
      <c r="SHI178" s="84"/>
      <c r="SHJ178" s="4"/>
      <c r="SHK178" s="4"/>
      <c r="SHL178" s="4"/>
      <c r="SHM178" s="4"/>
      <c r="SHN178" s="192"/>
      <c r="SHO178" s="70"/>
      <c r="SHP178" s="87"/>
      <c r="SHQ178" s="238"/>
      <c r="SHR178" s="126"/>
      <c r="SHS178" s="84"/>
      <c r="SHT178" s="4"/>
      <c r="SHU178" s="4"/>
      <c r="SHV178" s="4"/>
      <c r="SHW178" s="4"/>
      <c r="SHX178" s="192"/>
      <c r="SHY178" s="70"/>
      <c r="SHZ178" s="87"/>
      <c r="SIA178" s="238"/>
      <c r="SIB178" s="126"/>
      <c r="SIC178" s="84"/>
      <c r="SID178" s="4"/>
      <c r="SIE178" s="4"/>
      <c r="SIF178" s="4"/>
      <c r="SIG178" s="4"/>
      <c r="SIH178" s="192"/>
      <c r="SII178" s="70"/>
      <c r="SIJ178" s="87"/>
      <c r="SIK178" s="238"/>
      <c r="SIL178" s="126"/>
      <c r="SIM178" s="84"/>
      <c r="SIN178" s="4"/>
      <c r="SIO178" s="4"/>
      <c r="SIP178" s="4"/>
      <c r="SIQ178" s="4"/>
      <c r="SIR178" s="192"/>
      <c r="SIS178" s="70"/>
      <c r="SIT178" s="87"/>
      <c r="SIU178" s="238"/>
      <c r="SIV178" s="126"/>
      <c r="SIW178" s="84"/>
      <c r="SIX178" s="4"/>
      <c r="SIY178" s="4"/>
      <c r="SIZ178" s="4"/>
      <c r="SJA178" s="4"/>
      <c r="SJB178" s="192"/>
      <c r="SJC178" s="70"/>
      <c r="SJD178" s="87"/>
      <c r="SJE178" s="238"/>
      <c r="SJF178" s="126"/>
      <c r="SJG178" s="84"/>
      <c r="SJH178" s="4"/>
      <c r="SJI178" s="4"/>
      <c r="SJJ178" s="4"/>
      <c r="SJK178" s="4"/>
      <c r="SJL178" s="192"/>
      <c r="SJM178" s="70"/>
      <c r="SJN178" s="87"/>
      <c r="SJO178" s="238"/>
      <c r="SJP178" s="126"/>
      <c r="SJQ178" s="84"/>
      <c r="SJR178" s="4"/>
      <c r="SJS178" s="4"/>
      <c r="SJT178" s="4"/>
      <c r="SJU178" s="4"/>
      <c r="SJV178" s="192"/>
      <c r="SJW178" s="70"/>
      <c r="SJX178" s="87"/>
      <c r="SJY178" s="238"/>
      <c r="SJZ178" s="126"/>
      <c r="SKA178" s="84"/>
      <c r="SKB178" s="4"/>
      <c r="SKC178" s="4"/>
      <c r="SKD178" s="4"/>
      <c r="SKE178" s="4"/>
      <c r="SKF178" s="192"/>
      <c r="SKG178" s="70"/>
      <c r="SKH178" s="87"/>
      <c r="SKI178" s="238"/>
      <c r="SKJ178" s="126"/>
      <c r="SKK178" s="84"/>
      <c r="SKL178" s="4"/>
      <c r="SKM178" s="4"/>
      <c r="SKN178" s="4"/>
      <c r="SKO178" s="4"/>
      <c r="SKP178" s="192"/>
      <c r="SKQ178" s="70"/>
      <c r="SKR178" s="87"/>
      <c r="SKS178" s="238"/>
      <c r="SKT178" s="126"/>
      <c r="SKU178" s="84"/>
      <c r="SKV178" s="4"/>
      <c r="SKW178" s="4"/>
      <c r="SKX178" s="4"/>
      <c r="SKY178" s="4"/>
      <c r="SKZ178" s="192"/>
      <c r="SLA178" s="70"/>
      <c r="SLB178" s="87"/>
      <c r="SLC178" s="238"/>
      <c r="SLD178" s="126"/>
      <c r="SLE178" s="84"/>
      <c r="SLF178" s="4"/>
      <c r="SLG178" s="4"/>
      <c r="SLH178" s="4"/>
      <c r="SLI178" s="4"/>
      <c r="SLJ178" s="192"/>
      <c r="SLK178" s="70"/>
      <c r="SLL178" s="87"/>
      <c r="SLM178" s="238"/>
      <c r="SLN178" s="126"/>
      <c r="SLO178" s="84"/>
      <c r="SLP178" s="4"/>
      <c r="SLQ178" s="4"/>
      <c r="SLR178" s="4"/>
      <c r="SLS178" s="4"/>
      <c r="SLT178" s="192"/>
      <c r="SLU178" s="70"/>
      <c r="SLV178" s="87"/>
      <c r="SLW178" s="238"/>
      <c r="SLX178" s="126"/>
      <c r="SLY178" s="84"/>
      <c r="SLZ178" s="4"/>
      <c r="SMA178" s="4"/>
      <c r="SMB178" s="4"/>
      <c r="SMC178" s="4"/>
      <c r="SMD178" s="192"/>
      <c r="SME178" s="70"/>
      <c r="SMF178" s="87"/>
      <c r="SMG178" s="238"/>
      <c r="SMH178" s="126"/>
      <c r="SMI178" s="84"/>
      <c r="SMJ178" s="4"/>
      <c r="SMK178" s="4"/>
      <c r="SML178" s="4"/>
      <c r="SMM178" s="4"/>
      <c r="SMN178" s="192"/>
      <c r="SMO178" s="70"/>
      <c r="SMP178" s="87"/>
      <c r="SMQ178" s="238"/>
      <c r="SMR178" s="126"/>
      <c r="SMS178" s="84"/>
      <c r="SMT178" s="4"/>
      <c r="SMU178" s="4"/>
      <c r="SMV178" s="4"/>
      <c r="SMW178" s="4"/>
      <c r="SMX178" s="192"/>
      <c r="SMY178" s="70"/>
      <c r="SMZ178" s="87"/>
      <c r="SNA178" s="238"/>
      <c r="SNB178" s="126"/>
      <c r="SNC178" s="84"/>
      <c r="SND178" s="4"/>
      <c r="SNE178" s="4"/>
      <c r="SNF178" s="4"/>
      <c r="SNG178" s="4"/>
      <c r="SNH178" s="192"/>
      <c r="SNI178" s="70"/>
      <c r="SNJ178" s="87"/>
      <c r="SNK178" s="238"/>
      <c r="SNL178" s="126"/>
      <c r="SNM178" s="84"/>
      <c r="SNN178" s="4"/>
      <c r="SNO178" s="4"/>
      <c r="SNP178" s="4"/>
      <c r="SNQ178" s="4"/>
      <c r="SNR178" s="192"/>
      <c r="SNS178" s="70"/>
      <c r="SNT178" s="87"/>
      <c r="SNU178" s="238"/>
      <c r="SNV178" s="126"/>
      <c r="SNW178" s="84"/>
      <c r="SNX178" s="4"/>
      <c r="SNY178" s="4"/>
      <c r="SNZ178" s="4"/>
      <c r="SOA178" s="4"/>
      <c r="SOB178" s="192"/>
      <c r="SOC178" s="70"/>
      <c r="SOD178" s="87"/>
      <c r="SOE178" s="238"/>
      <c r="SOF178" s="126"/>
      <c r="SOG178" s="84"/>
      <c r="SOH178" s="4"/>
      <c r="SOI178" s="4"/>
      <c r="SOJ178" s="4"/>
      <c r="SOK178" s="4"/>
      <c r="SOL178" s="192"/>
      <c r="SOM178" s="70"/>
      <c r="SON178" s="87"/>
      <c r="SOO178" s="238"/>
      <c r="SOP178" s="126"/>
      <c r="SOQ178" s="84"/>
      <c r="SOR178" s="4"/>
      <c r="SOS178" s="4"/>
      <c r="SOT178" s="4"/>
      <c r="SOU178" s="4"/>
      <c r="SOV178" s="192"/>
      <c r="SOW178" s="70"/>
      <c r="SOX178" s="87"/>
      <c r="SOY178" s="238"/>
      <c r="SOZ178" s="126"/>
      <c r="SPA178" s="84"/>
      <c r="SPB178" s="4"/>
      <c r="SPC178" s="4"/>
      <c r="SPD178" s="4"/>
      <c r="SPE178" s="4"/>
      <c r="SPF178" s="192"/>
      <c r="SPG178" s="70"/>
      <c r="SPH178" s="87"/>
      <c r="SPI178" s="238"/>
      <c r="SPJ178" s="126"/>
      <c r="SPK178" s="84"/>
      <c r="SPL178" s="4"/>
      <c r="SPM178" s="4"/>
      <c r="SPN178" s="4"/>
      <c r="SPO178" s="4"/>
      <c r="SPP178" s="192"/>
      <c r="SPQ178" s="70"/>
      <c r="SPR178" s="87"/>
      <c r="SPS178" s="238"/>
      <c r="SPT178" s="126"/>
      <c r="SPU178" s="84"/>
      <c r="SPV178" s="4"/>
      <c r="SPW178" s="4"/>
      <c r="SPX178" s="4"/>
      <c r="SPY178" s="4"/>
      <c r="SPZ178" s="192"/>
      <c r="SQA178" s="70"/>
      <c r="SQB178" s="87"/>
      <c r="SQC178" s="238"/>
      <c r="SQD178" s="126"/>
      <c r="SQE178" s="84"/>
      <c r="SQF178" s="4"/>
      <c r="SQG178" s="4"/>
      <c r="SQH178" s="4"/>
      <c r="SQI178" s="4"/>
      <c r="SQJ178" s="192"/>
      <c r="SQK178" s="70"/>
      <c r="SQL178" s="87"/>
      <c r="SQM178" s="238"/>
      <c r="SQN178" s="126"/>
      <c r="SQO178" s="84"/>
      <c r="SQP178" s="4"/>
      <c r="SQQ178" s="4"/>
      <c r="SQR178" s="4"/>
      <c r="SQS178" s="4"/>
      <c r="SQT178" s="192"/>
      <c r="SQU178" s="70"/>
      <c r="SQV178" s="87"/>
      <c r="SQW178" s="238"/>
      <c r="SQX178" s="126"/>
      <c r="SQY178" s="84"/>
      <c r="SQZ178" s="4"/>
      <c r="SRA178" s="4"/>
      <c r="SRB178" s="4"/>
      <c r="SRC178" s="4"/>
      <c r="SRD178" s="192"/>
      <c r="SRE178" s="70"/>
      <c r="SRF178" s="87"/>
      <c r="SRG178" s="238"/>
      <c r="SRH178" s="126"/>
      <c r="SRI178" s="84"/>
      <c r="SRJ178" s="4"/>
      <c r="SRK178" s="4"/>
      <c r="SRL178" s="4"/>
      <c r="SRM178" s="4"/>
      <c r="SRN178" s="192"/>
      <c r="SRO178" s="70"/>
      <c r="SRP178" s="87"/>
      <c r="SRQ178" s="238"/>
      <c r="SRR178" s="126"/>
      <c r="SRS178" s="84"/>
      <c r="SRT178" s="4"/>
      <c r="SRU178" s="4"/>
      <c r="SRV178" s="4"/>
      <c r="SRW178" s="4"/>
      <c r="SRX178" s="192"/>
      <c r="SRY178" s="70"/>
      <c r="SRZ178" s="87"/>
      <c r="SSA178" s="238"/>
      <c r="SSB178" s="126"/>
      <c r="SSC178" s="84"/>
      <c r="SSD178" s="4"/>
      <c r="SSE178" s="4"/>
      <c r="SSF178" s="4"/>
      <c r="SSG178" s="4"/>
      <c r="SSH178" s="192"/>
      <c r="SSI178" s="70"/>
      <c r="SSJ178" s="87"/>
      <c r="SSK178" s="238"/>
      <c r="SSL178" s="126"/>
      <c r="SSM178" s="84"/>
      <c r="SSN178" s="4"/>
      <c r="SSO178" s="4"/>
      <c r="SSP178" s="4"/>
      <c r="SSQ178" s="4"/>
      <c r="SSR178" s="192"/>
      <c r="SSS178" s="70"/>
      <c r="SST178" s="87"/>
      <c r="SSU178" s="238"/>
      <c r="SSV178" s="126"/>
      <c r="SSW178" s="84"/>
      <c r="SSX178" s="4"/>
      <c r="SSY178" s="4"/>
      <c r="SSZ178" s="4"/>
      <c r="STA178" s="4"/>
      <c r="STB178" s="192"/>
      <c r="STC178" s="70"/>
      <c r="STD178" s="87"/>
      <c r="STE178" s="238"/>
      <c r="STF178" s="126"/>
      <c r="STG178" s="84"/>
      <c r="STH178" s="4"/>
      <c r="STI178" s="4"/>
      <c r="STJ178" s="4"/>
      <c r="STK178" s="4"/>
      <c r="STL178" s="192"/>
      <c r="STM178" s="70"/>
      <c r="STN178" s="87"/>
      <c r="STO178" s="238"/>
      <c r="STP178" s="126"/>
      <c r="STQ178" s="84"/>
      <c r="STR178" s="4"/>
      <c r="STS178" s="4"/>
      <c r="STT178" s="4"/>
      <c r="STU178" s="4"/>
      <c r="STV178" s="192"/>
      <c r="STW178" s="70"/>
      <c r="STX178" s="87"/>
      <c r="STY178" s="238"/>
      <c r="STZ178" s="126"/>
      <c r="SUA178" s="84"/>
      <c r="SUB178" s="4"/>
      <c r="SUC178" s="4"/>
      <c r="SUD178" s="4"/>
      <c r="SUE178" s="4"/>
      <c r="SUF178" s="192"/>
      <c r="SUG178" s="70"/>
      <c r="SUH178" s="87"/>
      <c r="SUI178" s="238"/>
      <c r="SUJ178" s="126"/>
      <c r="SUK178" s="84"/>
      <c r="SUL178" s="4"/>
      <c r="SUM178" s="4"/>
      <c r="SUN178" s="4"/>
      <c r="SUO178" s="4"/>
      <c r="SUP178" s="192"/>
      <c r="SUQ178" s="70"/>
      <c r="SUR178" s="87"/>
      <c r="SUS178" s="238"/>
      <c r="SUT178" s="126"/>
      <c r="SUU178" s="84"/>
      <c r="SUV178" s="4"/>
      <c r="SUW178" s="4"/>
      <c r="SUX178" s="4"/>
      <c r="SUY178" s="4"/>
      <c r="SUZ178" s="192"/>
      <c r="SVA178" s="70"/>
      <c r="SVB178" s="87"/>
      <c r="SVC178" s="238"/>
      <c r="SVD178" s="126"/>
      <c r="SVE178" s="84"/>
      <c r="SVF178" s="4"/>
      <c r="SVG178" s="4"/>
      <c r="SVH178" s="4"/>
      <c r="SVI178" s="4"/>
      <c r="SVJ178" s="192"/>
      <c r="SVK178" s="70"/>
      <c r="SVL178" s="87"/>
      <c r="SVM178" s="238"/>
      <c r="SVN178" s="126"/>
      <c r="SVO178" s="84"/>
      <c r="SVP178" s="4"/>
      <c r="SVQ178" s="4"/>
      <c r="SVR178" s="4"/>
      <c r="SVS178" s="4"/>
      <c r="SVT178" s="192"/>
      <c r="SVU178" s="70"/>
      <c r="SVV178" s="87"/>
      <c r="SVW178" s="238"/>
      <c r="SVX178" s="126"/>
      <c r="SVY178" s="84"/>
      <c r="SVZ178" s="4"/>
      <c r="SWA178" s="4"/>
      <c r="SWB178" s="4"/>
      <c r="SWC178" s="4"/>
      <c r="SWD178" s="192"/>
      <c r="SWE178" s="70"/>
      <c r="SWF178" s="87"/>
      <c r="SWG178" s="238"/>
      <c r="SWH178" s="126"/>
      <c r="SWI178" s="84"/>
      <c r="SWJ178" s="4"/>
      <c r="SWK178" s="4"/>
      <c r="SWL178" s="4"/>
      <c r="SWM178" s="4"/>
      <c r="SWN178" s="192"/>
      <c r="SWO178" s="70"/>
      <c r="SWP178" s="87"/>
      <c r="SWQ178" s="238"/>
      <c r="SWR178" s="126"/>
      <c r="SWS178" s="84"/>
      <c r="SWT178" s="4"/>
      <c r="SWU178" s="4"/>
      <c r="SWV178" s="4"/>
      <c r="SWW178" s="4"/>
      <c r="SWX178" s="192"/>
      <c r="SWY178" s="70"/>
      <c r="SWZ178" s="87"/>
      <c r="SXA178" s="238"/>
      <c r="SXB178" s="126"/>
      <c r="SXC178" s="84"/>
      <c r="SXD178" s="4"/>
      <c r="SXE178" s="4"/>
      <c r="SXF178" s="4"/>
      <c r="SXG178" s="4"/>
      <c r="SXH178" s="192"/>
      <c r="SXI178" s="70"/>
      <c r="SXJ178" s="87"/>
      <c r="SXK178" s="238"/>
      <c r="SXL178" s="126"/>
      <c r="SXM178" s="84"/>
      <c r="SXN178" s="4"/>
      <c r="SXO178" s="4"/>
      <c r="SXP178" s="4"/>
      <c r="SXQ178" s="4"/>
      <c r="SXR178" s="192"/>
      <c r="SXS178" s="70"/>
      <c r="SXT178" s="87"/>
      <c r="SXU178" s="238"/>
      <c r="SXV178" s="126"/>
      <c r="SXW178" s="84"/>
      <c r="SXX178" s="4"/>
      <c r="SXY178" s="4"/>
      <c r="SXZ178" s="4"/>
      <c r="SYA178" s="4"/>
      <c r="SYB178" s="192"/>
      <c r="SYC178" s="70"/>
      <c r="SYD178" s="87"/>
      <c r="SYE178" s="238"/>
      <c r="SYF178" s="126"/>
      <c r="SYG178" s="84"/>
      <c r="SYH178" s="4"/>
      <c r="SYI178" s="4"/>
      <c r="SYJ178" s="4"/>
      <c r="SYK178" s="4"/>
      <c r="SYL178" s="192"/>
      <c r="SYM178" s="70"/>
      <c r="SYN178" s="87"/>
      <c r="SYO178" s="238"/>
      <c r="SYP178" s="126"/>
      <c r="SYQ178" s="84"/>
      <c r="SYR178" s="4"/>
      <c r="SYS178" s="4"/>
      <c r="SYT178" s="4"/>
      <c r="SYU178" s="4"/>
      <c r="SYV178" s="192"/>
      <c r="SYW178" s="70"/>
      <c r="SYX178" s="87"/>
      <c r="SYY178" s="238"/>
      <c r="SYZ178" s="126"/>
      <c r="SZA178" s="84"/>
      <c r="SZB178" s="4"/>
      <c r="SZC178" s="4"/>
      <c r="SZD178" s="4"/>
      <c r="SZE178" s="4"/>
      <c r="SZF178" s="192"/>
      <c r="SZG178" s="70"/>
      <c r="SZH178" s="87"/>
      <c r="SZI178" s="238"/>
      <c r="SZJ178" s="126"/>
      <c r="SZK178" s="84"/>
      <c r="SZL178" s="4"/>
      <c r="SZM178" s="4"/>
      <c r="SZN178" s="4"/>
      <c r="SZO178" s="4"/>
      <c r="SZP178" s="192"/>
      <c r="SZQ178" s="70"/>
      <c r="SZR178" s="87"/>
      <c r="SZS178" s="238"/>
      <c r="SZT178" s="126"/>
      <c r="SZU178" s="84"/>
      <c r="SZV178" s="4"/>
      <c r="SZW178" s="4"/>
      <c r="SZX178" s="4"/>
      <c r="SZY178" s="4"/>
      <c r="SZZ178" s="192"/>
      <c r="TAA178" s="70"/>
      <c r="TAB178" s="87"/>
      <c r="TAC178" s="238"/>
      <c r="TAD178" s="126"/>
      <c r="TAE178" s="84"/>
      <c r="TAF178" s="4"/>
      <c r="TAG178" s="4"/>
      <c r="TAH178" s="4"/>
      <c r="TAI178" s="4"/>
      <c r="TAJ178" s="192"/>
      <c r="TAK178" s="70"/>
      <c r="TAL178" s="87"/>
      <c r="TAM178" s="238"/>
      <c r="TAN178" s="126"/>
      <c r="TAO178" s="84"/>
      <c r="TAP178" s="4"/>
      <c r="TAQ178" s="4"/>
      <c r="TAR178" s="4"/>
      <c r="TAS178" s="4"/>
      <c r="TAT178" s="192"/>
      <c r="TAU178" s="70"/>
      <c r="TAV178" s="87"/>
      <c r="TAW178" s="238"/>
      <c r="TAX178" s="126"/>
      <c r="TAY178" s="84"/>
      <c r="TAZ178" s="4"/>
      <c r="TBA178" s="4"/>
      <c r="TBB178" s="4"/>
      <c r="TBC178" s="4"/>
      <c r="TBD178" s="192"/>
      <c r="TBE178" s="70"/>
      <c r="TBF178" s="87"/>
      <c r="TBG178" s="238"/>
      <c r="TBH178" s="126"/>
      <c r="TBI178" s="84"/>
      <c r="TBJ178" s="4"/>
      <c r="TBK178" s="4"/>
      <c r="TBL178" s="4"/>
      <c r="TBM178" s="4"/>
      <c r="TBN178" s="192"/>
      <c r="TBO178" s="70"/>
      <c r="TBP178" s="87"/>
      <c r="TBQ178" s="238"/>
      <c r="TBR178" s="126"/>
      <c r="TBS178" s="84"/>
      <c r="TBT178" s="4"/>
      <c r="TBU178" s="4"/>
      <c r="TBV178" s="4"/>
      <c r="TBW178" s="4"/>
      <c r="TBX178" s="192"/>
      <c r="TBY178" s="70"/>
      <c r="TBZ178" s="87"/>
      <c r="TCA178" s="238"/>
      <c r="TCB178" s="126"/>
      <c r="TCC178" s="84"/>
      <c r="TCD178" s="4"/>
      <c r="TCE178" s="4"/>
      <c r="TCF178" s="4"/>
      <c r="TCG178" s="4"/>
      <c r="TCH178" s="192"/>
      <c r="TCI178" s="70"/>
      <c r="TCJ178" s="87"/>
      <c r="TCK178" s="238"/>
      <c r="TCL178" s="126"/>
      <c r="TCM178" s="84"/>
      <c r="TCN178" s="4"/>
      <c r="TCO178" s="4"/>
      <c r="TCP178" s="4"/>
      <c r="TCQ178" s="4"/>
      <c r="TCR178" s="192"/>
      <c r="TCS178" s="70"/>
      <c r="TCT178" s="87"/>
      <c r="TCU178" s="238"/>
      <c r="TCV178" s="126"/>
      <c r="TCW178" s="84"/>
      <c r="TCX178" s="4"/>
      <c r="TCY178" s="4"/>
      <c r="TCZ178" s="4"/>
      <c r="TDA178" s="4"/>
      <c r="TDB178" s="192"/>
      <c r="TDC178" s="70"/>
      <c r="TDD178" s="87"/>
      <c r="TDE178" s="238"/>
      <c r="TDF178" s="126"/>
      <c r="TDG178" s="84"/>
      <c r="TDH178" s="4"/>
      <c r="TDI178" s="4"/>
      <c r="TDJ178" s="4"/>
      <c r="TDK178" s="4"/>
      <c r="TDL178" s="192"/>
      <c r="TDM178" s="70"/>
      <c r="TDN178" s="87"/>
      <c r="TDO178" s="238"/>
      <c r="TDP178" s="126"/>
      <c r="TDQ178" s="84"/>
      <c r="TDR178" s="4"/>
      <c r="TDS178" s="4"/>
      <c r="TDT178" s="4"/>
      <c r="TDU178" s="4"/>
      <c r="TDV178" s="192"/>
      <c r="TDW178" s="70"/>
      <c r="TDX178" s="87"/>
      <c r="TDY178" s="238"/>
      <c r="TDZ178" s="126"/>
      <c r="TEA178" s="84"/>
      <c r="TEB178" s="4"/>
      <c r="TEC178" s="4"/>
      <c r="TED178" s="4"/>
      <c r="TEE178" s="4"/>
      <c r="TEF178" s="192"/>
      <c r="TEG178" s="70"/>
      <c r="TEH178" s="87"/>
      <c r="TEI178" s="238"/>
      <c r="TEJ178" s="126"/>
      <c r="TEK178" s="84"/>
      <c r="TEL178" s="4"/>
      <c r="TEM178" s="4"/>
      <c r="TEN178" s="4"/>
      <c r="TEO178" s="4"/>
      <c r="TEP178" s="192"/>
      <c r="TEQ178" s="70"/>
      <c r="TER178" s="87"/>
      <c r="TES178" s="238"/>
      <c r="TET178" s="126"/>
      <c r="TEU178" s="84"/>
      <c r="TEV178" s="4"/>
      <c r="TEW178" s="4"/>
      <c r="TEX178" s="4"/>
      <c r="TEY178" s="4"/>
      <c r="TEZ178" s="192"/>
      <c r="TFA178" s="70"/>
      <c r="TFB178" s="87"/>
      <c r="TFC178" s="238"/>
      <c r="TFD178" s="126"/>
      <c r="TFE178" s="84"/>
      <c r="TFF178" s="4"/>
      <c r="TFG178" s="4"/>
      <c r="TFH178" s="4"/>
      <c r="TFI178" s="4"/>
      <c r="TFJ178" s="192"/>
      <c r="TFK178" s="70"/>
      <c r="TFL178" s="87"/>
      <c r="TFM178" s="238"/>
      <c r="TFN178" s="126"/>
      <c r="TFO178" s="84"/>
      <c r="TFP178" s="4"/>
      <c r="TFQ178" s="4"/>
      <c r="TFR178" s="4"/>
      <c r="TFS178" s="4"/>
      <c r="TFT178" s="192"/>
      <c r="TFU178" s="70"/>
      <c r="TFV178" s="87"/>
      <c r="TFW178" s="238"/>
      <c r="TFX178" s="126"/>
      <c r="TFY178" s="84"/>
      <c r="TFZ178" s="4"/>
      <c r="TGA178" s="4"/>
      <c r="TGB178" s="4"/>
      <c r="TGC178" s="4"/>
      <c r="TGD178" s="192"/>
      <c r="TGE178" s="70"/>
      <c r="TGF178" s="87"/>
      <c r="TGG178" s="238"/>
      <c r="TGH178" s="126"/>
      <c r="TGI178" s="84"/>
      <c r="TGJ178" s="4"/>
      <c r="TGK178" s="4"/>
      <c r="TGL178" s="4"/>
      <c r="TGM178" s="4"/>
      <c r="TGN178" s="192"/>
      <c r="TGO178" s="70"/>
      <c r="TGP178" s="87"/>
      <c r="TGQ178" s="238"/>
      <c r="TGR178" s="126"/>
      <c r="TGS178" s="84"/>
      <c r="TGT178" s="4"/>
      <c r="TGU178" s="4"/>
      <c r="TGV178" s="4"/>
      <c r="TGW178" s="4"/>
      <c r="TGX178" s="192"/>
      <c r="TGY178" s="70"/>
      <c r="TGZ178" s="87"/>
      <c r="THA178" s="238"/>
      <c r="THB178" s="126"/>
      <c r="THC178" s="84"/>
      <c r="THD178" s="4"/>
      <c r="THE178" s="4"/>
      <c r="THF178" s="4"/>
      <c r="THG178" s="4"/>
      <c r="THH178" s="192"/>
      <c r="THI178" s="70"/>
      <c r="THJ178" s="87"/>
      <c r="THK178" s="238"/>
      <c r="THL178" s="126"/>
      <c r="THM178" s="84"/>
      <c r="THN178" s="4"/>
      <c r="THO178" s="4"/>
      <c r="THP178" s="4"/>
      <c r="THQ178" s="4"/>
      <c r="THR178" s="192"/>
      <c r="THS178" s="70"/>
      <c r="THT178" s="87"/>
      <c r="THU178" s="238"/>
      <c r="THV178" s="126"/>
      <c r="THW178" s="84"/>
      <c r="THX178" s="4"/>
      <c r="THY178" s="4"/>
      <c r="THZ178" s="4"/>
      <c r="TIA178" s="4"/>
      <c r="TIB178" s="192"/>
      <c r="TIC178" s="70"/>
      <c r="TID178" s="87"/>
      <c r="TIE178" s="238"/>
      <c r="TIF178" s="126"/>
      <c r="TIG178" s="84"/>
      <c r="TIH178" s="4"/>
      <c r="TII178" s="4"/>
      <c r="TIJ178" s="4"/>
      <c r="TIK178" s="4"/>
      <c r="TIL178" s="192"/>
      <c r="TIM178" s="70"/>
      <c r="TIN178" s="87"/>
      <c r="TIO178" s="238"/>
      <c r="TIP178" s="126"/>
      <c r="TIQ178" s="84"/>
      <c r="TIR178" s="4"/>
      <c r="TIS178" s="4"/>
      <c r="TIT178" s="4"/>
      <c r="TIU178" s="4"/>
      <c r="TIV178" s="192"/>
      <c r="TIW178" s="70"/>
      <c r="TIX178" s="87"/>
      <c r="TIY178" s="238"/>
      <c r="TIZ178" s="126"/>
      <c r="TJA178" s="84"/>
      <c r="TJB178" s="4"/>
      <c r="TJC178" s="4"/>
      <c r="TJD178" s="4"/>
      <c r="TJE178" s="4"/>
      <c r="TJF178" s="192"/>
      <c r="TJG178" s="70"/>
      <c r="TJH178" s="87"/>
      <c r="TJI178" s="238"/>
      <c r="TJJ178" s="126"/>
      <c r="TJK178" s="84"/>
      <c r="TJL178" s="4"/>
      <c r="TJM178" s="4"/>
      <c r="TJN178" s="4"/>
      <c r="TJO178" s="4"/>
      <c r="TJP178" s="192"/>
      <c r="TJQ178" s="70"/>
      <c r="TJR178" s="87"/>
      <c r="TJS178" s="238"/>
      <c r="TJT178" s="126"/>
      <c r="TJU178" s="84"/>
      <c r="TJV178" s="4"/>
      <c r="TJW178" s="4"/>
      <c r="TJX178" s="4"/>
      <c r="TJY178" s="4"/>
      <c r="TJZ178" s="192"/>
      <c r="TKA178" s="70"/>
      <c r="TKB178" s="87"/>
      <c r="TKC178" s="238"/>
      <c r="TKD178" s="126"/>
      <c r="TKE178" s="84"/>
      <c r="TKF178" s="4"/>
      <c r="TKG178" s="4"/>
      <c r="TKH178" s="4"/>
      <c r="TKI178" s="4"/>
      <c r="TKJ178" s="192"/>
      <c r="TKK178" s="70"/>
      <c r="TKL178" s="87"/>
      <c r="TKM178" s="238"/>
      <c r="TKN178" s="126"/>
      <c r="TKO178" s="84"/>
      <c r="TKP178" s="4"/>
      <c r="TKQ178" s="4"/>
      <c r="TKR178" s="4"/>
      <c r="TKS178" s="4"/>
      <c r="TKT178" s="192"/>
      <c r="TKU178" s="70"/>
      <c r="TKV178" s="87"/>
      <c r="TKW178" s="238"/>
      <c r="TKX178" s="126"/>
      <c r="TKY178" s="84"/>
      <c r="TKZ178" s="4"/>
      <c r="TLA178" s="4"/>
      <c r="TLB178" s="4"/>
      <c r="TLC178" s="4"/>
      <c r="TLD178" s="192"/>
      <c r="TLE178" s="70"/>
      <c r="TLF178" s="87"/>
      <c r="TLG178" s="238"/>
      <c r="TLH178" s="126"/>
      <c r="TLI178" s="84"/>
      <c r="TLJ178" s="4"/>
      <c r="TLK178" s="4"/>
      <c r="TLL178" s="4"/>
      <c r="TLM178" s="4"/>
      <c r="TLN178" s="192"/>
      <c r="TLO178" s="70"/>
      <c r="TLP178" s="87"/>
      <c r="TLQ178" s="238"/>
      <c r="TLR178" s="126"/>
      <c r="TLS178" s="84"/>
      <c r="TLT178" s="4"/>
      <c r="TLU178" s="4"/>
      <c r="TLV178" s="4"/>
      <c r="TLW178" s="4"/>
      <c r="TLX178" s="192"/>
      <c r="TLY178" s="70"/>
      <c r="TLZ178" s="87"/>
      <c r="TMA178" s="238"/>
      <c r="TMB178" s="126"/>
      <c r="TMC178" s="84"/>
      <c r="TMD178" s="4"/>
      <c r="TME178" s="4"/>
      <c r="TMF178" s="4"/>
      <c r="TMG178" s="4"/>
      <c r="TMH178" s="192"/>
      <c r="TMI178" s="70"/>
      <c r="TMJ178" s="87"/>
      <c r="TMK178" s="238"/>
      <c r="TML178" s="126"/>
      <c r="TMM178" s="84"/>
      <c r="TMN178" s="4"/>
      <c r="TMO178" s="4"/>
      <c r="TMP178" s="4"/>
      <c r="TMQ178" s="4"/>
      <c r="TMR178" s="192"/>
      <c r="TMS178" s="70"/>
      <c r="TMT178" s="87"/>
      <c r="TMU178" s="238"/>
      <c r="TMV178" s="126"/>
      <c r="TMW178" s="84"/>
      <c r="TMX178" s="4"/>
      <c r="TMY178" s="4"/>
      <c r="TMZ178" s="4"/>
      <c r="TNA178" s="4"/>
      <c r="TNB178" s="192"/>
      <c r="TNC178" s="70"/>
      <c r="TND178" s="87"/>
      <c r="TNE178" s="238"/>
      <c r="TNF178" s="126"/>
      <c r="TNG178" s="84"/>
      <c r="TNH178" s="4"/>
      <c r="TNI178" s="4"/>
      <c r="TNJ178" s="4"/>
      <c r="TNK178" s="4"/>
      <c r="TNL178" s="192"/>
      <c r="TNM178" s="70"/>
      <c r="TNN178" s="87"/>
      <c r="TNO178" s="238"/>
      <c r="TNP178" s="126"/>
      <c r="TNQ178" s="84"/>
      <c r="TNR178" s="4"/>
      <c r="TNS178" s="4"/>
      <c r="TNT178" s="4"/>
      <c r="TNU178" s="4"/>
      <c r="TNV178" s="192"/>
      <c r="TNW178" s="70"/>
      <c r="TNX178" s="87"/>
      <c r="TNY178" s="238"/>
      <c r="TNZ178" s="126"/>
      <c r="TOA178" s="84"/>
      <c r="TOB178" s="4"/>
      <c r="TOC178" s="4"/>
      <c r="TOD178" s="4"/>
      <c r="TOE178" s="4"/>
      <c r="TOF178" s="192"/>
      <c r="TOG178" s="70"/>
      <c r="TOH178" s="87"/>
      <c r="TOI178" s="238"/>
      <c r="TOJ178" s="126"/>
      <c r="TOK178" s="84"/>
      <c r="TOL178" s="4"/>
      <c r="TOM178" s="4"/>
      <c r="TON178" s="4"/>
      <c r="TOO178" s="4"/>
      <c r="TOP178" s="192"/>
      <c r="TOQ178" s="70"/>
      <c r="TOR178" s="87"/>
      <c r="TOS178" s="238"/>
      <c r="TOT178" s="126"/>
      <c r="TOU178" s="84"/>
      <c r="TOV178" s="4"/>
      <c r="TOW178" s="4"/>
      <c r="TOX178" s="4"/>
      <c r="TOY178" s="4"/>
      <c r="TOZ178" s="192"/>
      <c r="TPA178" s="70"/>
      <c r="TPB178" s="87"/>
      <c r="TPC178" s="238"/>
      <c r="TPD178" s="126"/>
      <c r="TPE178" s="84"/>
      <c r="TPF178" s="4"/>
      <c r="TPG178" s="4"/>
      <c r="TPH178" s="4"/>
      <c r="TPI178" s="4"/>
      <c r="TPJ178" s="192"/>
      <c r="TPK178" s="70"/>
      <c r="TPL178" s="87"/>
      <c r="TPM178" s="238"/>
      <c r="TPN178" s="126"/>
      <c r="TPO178" s="84"/>
      <c r="TPP178" s="4"/>
      <c r="TPQ178" s="4"/>
      <c r="TPR178" s="4"/>
      <c r="TPS178" s="4"/>
      <c r="TPT178" s="192"/>
      <c r="TPU178" s="70"/>
      <c r="TPV178" s="87"/>
      <c r="TPW178" s="238"/>
      <c r="TPX178" s="126"/>
      <c r="TPY178" s="84"/>
      <c r="TPZ178" s="4"/>
      <c r="TQA178" s="4"/>
      <c r="TQB178" s="4"/>
      <c r="TQC178" s="4"/>
      <c r="TQD178" s="192"/>
      <c r="TQE178" s="70"/>
      <c r="TQF178" s="87"/>
      <c r="TQG178" s="238"/>
      <c r="TQH178" s="126"/>
      <c r="TQI178" s="84"/>
      <c r="TQJ178" s="4"/>
      <c r="TQK178" s="4"/>
      <c r="TQL178" s="4"/>
      <c r="TQM178" s="4"/>
      <c r="TQN178" s="192"/>
      <c r="TQO178" s="70"/>
      <c r="TQP178" s="87"/>
      <c r="TQQ178" s="238"/>
      <c r="TQR178" s="126"/>
      <c r="TQS178" s="84"/>
      <c r="TQT178" s="4"/>
      <c r="TQU178" s="4"/>
      <c r="TQV178" s="4"/>
      <c r="TQW178" s="4"/>
      <c r="TQX178" s="192"/>
      <c r="TQY178" s="70"/>
      <c r="TQZ178" s="87"/>
      <c r="TRA178" s="238"/>
      <c r="TRB178" s="126"/>
      <c r="TRC178" s="84"/>
      <c r="TRD178" s="4"/>
      <c r="TRE178" s="4"/>
      <c r="TRF178" s="4"/>
      <c r="TRG178" s="4"/>
      <c r="TRH178" s="192"/>
      <c r="TRI178" s="70"/>
      <c r="TRJ178" s="87"/>
      <c r="TRK178" s="238"/>
      <c r="TRL178" s="126"/>
      <c r="TRM178" s="84"/>
      <c r="TRN178" s="4"/>
      <c r="TRO178" s="4"/>
      <c r="TRP178" s="4"/>
      <c r="TRQ178" s="4"/>
      <c r="TRR178" s="192"/>
      <c r="TRS178" s="70"/>
      <c r="TRT178" s="87"/>
      <c r="TRU178" s="238"/>
      <c r="TRV178" s="126"/>
      <c r="TRW178" s="84"/>
      <c r="TRX178" s="4"/>
      <c r="TRY178" s="4"/>
      <c r="TRZ178" s="4"/>
      <c r="TSA178" s="4"/>
      <c r="TSB178" s="192"/>
      <c r="TSC178" s="70"/>
      <c r="TSD178" s="87"/>
      <c r="TSE178" s="238"/>
      <c r="TSF178" s="126"/>
      <c r="TSG178" s="84"/>
      <c r="TSH178" s="4"/>
      <c r="TSI178" s="4"/>
      <c r="TSJ178" s="4"/>
      <c r="TSK178" s="4"/>
      <c r="TSL178" s="192"/>
      <c r="TSM178" s="70"/>
      <c r="TSN178" s="87"/>
      <c r="TSO178" s="238"/>
      <c r="TSP178" s="126"/>
      <c r="TSQ178" s="84"/>
      <c r="TSR178" s="4"/>
      <c r="TSS178" s="4"/>
      <c r="TST178" s="4"/>
      <c r="TSU178" s="4"/>
      <c r="TSV178" s="192"/>
      <c r="TSW178" s="70"/>
      <c r="TSX178" s="87"/>
      <c r="TSY178" s="238"/>
      <c r="TSZ178" s="126"/>
      <c r="TTA178" s="84"/>
      <c r="TTB178" s="4"/>
      <c r="TTC178" s="4"/>
      <c r="TTD178" s="4"/>
      <c r="TTE178" s="4"/>
      <c r="TTF178" s="192"/>
      <c r="TTG178" s="70"/>
      <c r="TTH178" s="87"/>
      <c r="TTI178" s="238"/>
      <c r="TTJ178" s="126"/>
      <c r="TTK178" s="84"/>
      <c r="TTL178" s="4"/>
      <c r="TTM178" s="4"/>
      <c r="TTN178" s="4"/>
      <c r="TTO178" s="4"/>
      <c r="TTP178" s="192"/>
      <c r="TTQ178" s="70"/>
      <c r="TTR178" s="87"/>
      <c r="TTS178" s="238"/>
      <c r="TTT178" s="126"/>
      <c r="TTU178" s="84"/>
      <c r="TTV178" s="4"/>
      <c r="TTW178" s="4"/>
      <c r="TTX178" s="4"/>
      <c r="TTY178" s="4"/>
      <c r="TTZ178" s="192"/>
      <c r="TUA178" s="70"/>
      <c r="TUB178" s="87"/>
      <c r="TUC178" s="238"/>
      <c r="TUD178" s="126"/>
      <c r="TUE178" s="84"/>
      <c r="TUF178" s="4"/>
      <c r="TUG178" s="4"/>
      <c r="TUH178" s="4"/>
      <c r="TUI178" s="4"/>
      <c r="TUJ178" s="192"/>
      <c r="TUK178" s="70"/>
      <c r="TUL178" s="87"/>
      <c r="TUM178" s="238"/>
      <c r="TUN178" s="126"/>
      <c r="TUO178" s="84"/>
      <c r="TUP178" s="4"/>
      <c r="TUQ178" s="4"/>
      <c r="TUR178" s="4"/>
      <c r="TUS178" s="4"/>
      <c r="TUT178" s="192"/>
      <c r="TUU178" s="70"/>
      <c r="TUV178" s="87"/>
      <c r="TUW178" s="238"/>
      <c r="TUX178" s="126"/>
      <c r="TUY178" s="84"/>
      <c r="TUZ178" s="4"/>
      <c r="TVA178" s="4"/>
      <c r="TVB178" s="4"/>
      <c r="TVC178" s="4"/>
      <c r="TVD178" s="192"/>
      <c r="TVE178" s="70"/>
      <c r="TVF178" s="87"/>
      <c r="TVG178" s="238"/>
      <c r="TVH178" s="126"/>
      <c r="TVI178" s="84"/>
      <c r="TVJ178" s="4"/>
      <c r="TVK178" s="4"/>
      <c r="TVL178" s="4"/>
      <c r="TVM178" s="4"/>
      <c r="TVN178" s="192"/>
      <c r="TVO178" s="70"/>
      <c r="TVP178" s="87"/>
      <c r="TVQ178" s="238"/>
      <c r="TVR178" s="126"/>
      <c r="TVS178" s="84"/>
      <c r="TVT178" s="4"/>
      <c r="TVU178" s="4"/>
      <c r="TVV178" s="4"/>
      <c r="TVW178" s="4"/>
      <c r="TVX178" s="192"/>
      <c r="TVY178" s="70"/>
      <c r="TVZ178" s="87"/>
      <c r="TWA178" s="238"/>
      <c r="TWB178" s="126"/>
      <c r="TWC178" s="84"/>
      <c r="TWD178" s="4"/>
      <c r="TWE178" s="4"/>
      <c r="TWF178" s="4"/>
      <c r="TWG178" s="4"/>
      <c r="TWH178" s="192"/>
      <c r="TWI178" s="70"/>
      <c r="TWJ178" s="87"/>
      <c r="TWK178" s="238"/>
      <c r="TWL178" s="126"/>
      <c r="TWM178" s="84"/>
      <c r="TWN178" s="4"/>
      <c r="TWO178" s="4"/>
      <c r="TWP178" s="4"/>
      <c r="TWQ178" s="4"/>
      <c r="TWR178" s="192"/>
      <c r="TWS178" s="70"/>
      <c r="TWT178" s="87"/>
      <c r="TWU178" s="238"/>
      <c r="TWV178" s="126"/>
      <c r="TWW178" s="84"/>
      <c r="TWX178" s="4"/>
      <c r="TWY178" s="4"/>
      <c r="TWZ178" s="4"/>
      <c r="TXA178" s="4"/>
      <c r="TXB178" s="192"/>
      <c r="TXC178" s="70"/>
      <c r="TXD178" s="87"/>
      <c r="TXE178" s="238"/>
      <c r="TXF178" s="126"/>
      <c r="TXG178" s="84"/>
      <c r="TXH178" s="4"/>
      <c r="TXI178" s="4"/>
      <c r="TXJ178" s="4"/>
      <c r="TXK178" s="4"/>
      <c r="TXL178" s="192"/>
      <c r="TXM178" s="70"/>
      <c r="TXN178" s="87"/>
      <c r="TXO178" s="238"/>
      <c r="TXP178" s="126"/>
      <c r="TXQ178" s="84"/>
      <c r="TXR178" s="4"/>
      <c r="TXS178" s="4"/>
      <c r="TXT178" s="4"/>
      <c r="TXU178" s="4"/>
      <c r="TXV178" s="192"/>
      <c r="TXW178" s="70"/>
      <c r="TXX178" s="87"/>
      <c r="TXY178" s="238"/>
      <c r="TXZ178" s="126"/>
      <c r="TYA178" s="84"/>
      <c r="TYB178" s="4"/>
      <c r="TYC178" s="4"/>
      <c r="TYD178" s="4"/>
      <c r="TYE178" s="4"/>
      <c r="TYF178" s="192"/>
      <c r="TYG178" s="70"/>
      <c r="TYH178" s="87"/>
      <c r="TYI178" s="238"/>
      <c r="TYJ178" s="126"/>
      <c r="TYK178" s="84"/>
      <c r="TYL178" s="4"/>
      <c r="TYM178" s="4"/>
      <c r="TYN178" s="4"/>
      <c r="TYO178" s="4"/>
      <c r="TYP178" s="192"/>
      <c r="TYQ178" s="70"/>
      <c r="TYR178" s="87"/>
      <c r="TYS178" s="238"/>
      <c r="TYT178" s="126"/>
      <c r="TYU178" s="84"/>
      <c r="TYV178" s="4"/>
      <c r="TYW178" s="4"/>
      <c r="TYX178" s="4"/>
      <c r="TYY178" s="4"/>
      <c r="TYZ178" s="192"/>
      <c r="TZA178" s="70"/>
      <c r="TZB178" s="87"/>
      <c r="TZC178" s="238"/>
      <c r="TZD178" s="126"/>
      <c r="TZE178" s="84"/>
      <c r="TZF178" s="4"/>
      <c r="TZG178" s="4"/>
      <c r="TZH178" s="4"/>
      <c r="TZI178" s="4"/>
      <c r="TZJ178" s="192"/>
      <c r="TZK178" s="70"/>
      <c r="TZL178" s="87"/>
      <c r="TZM178" s="238"/>
      <c r="TZN178" s="126"/>
      <c r="TZO178" s="84"/>
      <c r="TZP178" s="4"/>
      <c r="TZQ178" s="4"/>
      <c r="TZR178" s="4"/>
      <c r="TZS178" s="4"/>
      <c r="TZT178" s="192"/>
      <c r="TZU178" s="70"/>
      <c r="TZV178" s="87"/>
      <c r="TZW178" s="238"/>
      <c r="TZX178" s="126"/>
      <c r="TZY178" s="84"/>
      <c r="TZZ178" s="4"/>
      <c r="UAA178" s="4"/>
      <c r="UAB178" s="4"/>
      <c r="UAC178" s="4"/>
      <c r="UAD178" s="192"/>
      <c r="UAE178" s="70"/>
      <c r="UAF178" s="87"/>
      <c r="UAG178" s="238"/>
      <c r="UAH178" s="126"/>
      <c r="UAI178" s="84"/>
      <c r="UAJ178" s="4"/>
      <c r="UAK178" s="4"/>
      <c r="UAL178" s="4"/>
      <c r="UAM178" s="4"/>
      <c r="UAN178" s="192"/>
      <c r="UAO178" s="70"/>
      <c r="UAP178" s="87"/>
      <c r="UAQ178" s="238"/>
      <c r="UAR178" s="126"/>
      <c r="UAS178" s="84"/>
      <c r="UAT178" s="4"/>
      <c r="UAU178" s="4"/>
      <c r="UAV178" s="4"/>
      <c r="UAW178" s="4"/>
      <c r="UAX178" s="192"/>
      <c r="UAY178" s="70"/>
      <c r="UAZ178" s="87"/>
      <c r="UBA178" s="238"/>
      <c r="UBB178" s="126"/>
      <c r="UBC178" s="84"/>
      <c r="UBD178" s="4"/>
      <c r="UBE178" s="4"/>
      <c r="UBF178" s="4"/>
      <c r="UBG178" s="4"/>
      <c r="UBH178" s="192"/>
      <c r="UBI178" s="70"/>
      <c r="UBJ178" s="87"/>
      <c r="UBK178" s="238"/>
      <c r="UBL178" s="126"/>
      <c r="UBM178" s="84"/>
      <c r="UBN178" s="4"/>
      <c r="UBO178" s="4"/>
      <c r="UBP178" s="4"/>
      <c r="UBQ178" s="4"/>
      <c r="UBR178" s="192"/>
      <c r="UBS178" s="70"/>
      <c r="UBT178" s="87"/>
      <c r="UBU178" s="238"/>
      <c r="UBV178" s="126"/>
      <c r="UBW178" s="84"/>
      <c r="UBX178" s="4"/>
      <c r="UBY178" s="4"/>
      <c r="UBZ178" s="4"/>
      <c r="UCA178" s="4"/>
      <c r="UCB178" s="192"/>
      <c r="UCC178" s="70"/>
      <c r="UCD178" s="87"/>
      <c r="UCE178" s="238"/>
      <c r="UCF178" s="126"/>
      <c r="UCG178" s="84"/>
      <c r="UCH178" s="4"/>
      <c r="UCI178" s="4"/>
      <c r="UCJ178" s="4"/>
      <c r="UCK178" s="4"/>
      <c r="UCL178" s="192"/>
      <c r="UCM178" s="70"/>
      <c r="UCN178" s="87"/>
      <c r="UCO178" s="238"/>
      <c r="UCP178" s="126"/>
      <c r="UCQ178" s="84"/>
      <c r="UCR178" s="4"/>
      <c r="UCS178" s="4"/>
      <c r="UCT178" s="4"/>
      <c r="UCU178" s="4"/>
      <c r="UCV178" s="192"/>
      <c r="UCW178" s="70"/>
      <c r="UCX178" s="87"/>
      <c r="UCY178" s="238"/>
      <c r="UCZ178" s="126"/>
      <c r="UDA178" s="84"/>
      <c r="UDB178" s="4"/>
      <c r="UDC178" s="4"/>
      <c r="UDD178" s="4"/>
      <c r="UDE178" s="4"/>
      <c r="UDF178" s="192"/>
      <c r="UDG178" s="70"/>
      <c r="UDH178" s="87"/>
      <c r="UDI178" s="238"/>
      <c r="UDJ178" s="126"/>
      <c r="UDK178" s="84"/>
      <c r="UDL178" s="4"/>
      <c r="UDM178" s="4"/>
      <c r="UDN178" s="4"/>
      <c r="UDO178" s="4"/>
      <c r="UDP178" s="192"/>
      <c r="UDQ178" s="70"/>
      <c r="UDR178" s="87"/>
      <c r="UDS178" s="238"/>
      <c r="UDT178" s="126"/>
      <c r="UDU178" s="84"/>
      <c r="UDV178" s="4"/>
      <c r="UDW178" s="4"/>
      <c r="UDX178" s="4"/>
      <c r="UDY178" s="4"/>
      <c r="UDZ178" s="192"/>
      <c r="UEA178" s="70"/>
      <c r="UEB178" s="87"/>
      <c r="UEC178" s="238"/>
      <c r="UED178" s="126"/>
      <c r="UEE178" s="84"/>
      <c r="UEF178" s="4"/>
      <c r="UEG178" s="4"/>
      <c r="UEH178" s="4"/>
      <c r="UEI178" s="4"/>
      <c r="UEJ178" s="192"/>
      <c r="UEK178" s="70"/>
      <c r="UEL178" s="87"/>
      <c r="UEM178" s="238"/>
      <c r="UEN178" s="126"/>
      <c r="UEO178" s="84"/>
      <c r="UEP178" s="4"/>
      <c r="UEQ178" s="4"/>
      <c r="UER178" s="4"/>
      <c r="UES178" s="4"/>
      <c r="UET178" s="192"/>
      <c r="UEU178" s="70"/>
      <c r="UEV178" s="87"/>
      <c r="UEW178" s="238"/>
      <c r="UEX178" s="126"/>
      <c r="UEY178" s="84"/>
      <c r="UEZ178" s="4"/>
      <c r="UFA178" s="4"/>
      <c r="UFB178" s="4"/>
      <c r="UFC178" s="4"/>
      <c r="UFD178" s="192"/>
      <c r="UFE178" s="70"/>
      <c r="UFF178" s="87"/>
      <c r="UFG178" s="238"/>
      <c r="UFH178" s="126"/>
      <c r="UFI178" s="84"/>
      <c r="UFJ178" s="4"/>
      <c r="UFK178" s="4"/>
      <c r="UFL178" s="4"/>
      <c r="UFM178" s="4"/>
      <c r="UFN178" s="192"/>
      <c r="UFO178" s="70"/>
      <c r="UFP178" s="87"/>
      <c r="UFQ178" s="238"/>
      <c r="UFR178" s="126"/>
      <c r="UFS178" s="84"/>
      <c r="UFT178" s="4"/>
      <c r="UFU178" s="4"/>
      <c r="UFV178" s="4"/>
      <c r="UFW178" s="4"/>
      <c r="UFX178" s="192"/>
      <c r="UFY178" s="70"/>
      <c r="UFZ178" s="87"/>
      <c r="UGA178" s="238"/>
      <c r="UGB178" s="126"/>
      <c r="UGC178" s="84"/>
      <c r="UGD178" s="4"/>
      <c r="UGE178" s="4"/>
      <c r="UGF178" s="4"/>
      <c r="UGG178" s="4"/>
      <c r="UGH178" s="192"/>
      <c r="UGI178" s="70"/>
      <c r="UGJ178" s="87"/>
      <c r="UGK178" s="238"/>
      <c r="UGL178" s="126"/>
      <c r="UGM178" s="84"/>
      <c r="UGN178" s="4"/>
      <c r="UGO178" s="4"/>
      <c r="UGP178" s="4"/>
      <c r="UGQ178" s="4"/>
      <c r="UGR178" s="192"/>
      <c r="UGS178" s="70"/>
      <c r="UGT178" s="87"/>
      <c r="UGU178" s="238"/>
      <c r="UGV178" s="126"/>
      <c r="UGW178" s="84"/>
      <c r="UGX178" s="4"/>
      <c r="UGY178" s="4"/>
      <c r="UGZ178" s="4"/>
      <c r="UHA178" s="4"/>
      <c r="UHB178" s="192"/>
      <c r="UHC178" s="70"/>
      <c r="UHD178" s="87"/>
      <c r="UHE178" s="238"/>
      <c r="UHF178" s="126"/>
      <c r="UHG178" s="84"/>
      <c r="UHH178" s="4"/>
      <c r="UHI178" s="4"/>
      <c r="UHJ178" s="4"/>
      <c r="UHK178" s="4"/>
      <c r="UHL178" s="192"/>
      <c r="UHM178" s="70"/>
      <c r="UHN178" s="87"/>
      <c r="UHO178" s="238"/>
      <c r="UHP178" s="126"/>
      <c r="UHQ178" s="84"/>
      <c r="UHR178" s="4"/>
      <c r="UHS178" s="4"/>
      <c r="UHT178" s="4"/>
      <c r="UHU178" s="4"/>
      <c r="UHV178" s="192"/>
      <c r="UHW178" s="70"/>
      <c r="UHX178" s="87"/>
      <c r="UHY178" s="238"/>
      <c r="UHZ178" s="126"/>
      <c r="UIA178" s="84"/>
      <c r="UIB178" s="4"/>
      <c r="UIC178" s="4"/>
      <c r="UID178" s="4"/>
      <c r="UIE178" s="4"/>
      <c r="UIF178" s="192"/>
      <c r="UIG178" s="70"/>
      <c r="UIH178" s="87"/>
      <c r="UII178" s="238"/>
      <c r="UIJ178" s="126"/>
      <c r="UIK178" s="84"/>
      <c r="UIL178" s="4"/>
      <c r="UIM178" s="4"/>
      <c r="UIN178" s="4"/>
      <c r="UIO178" s="4"/>
      <c r="UIP178" s="192"/>
      <c r="UIQ178" s="70"/>
      <c r="UIR178" s="87"/>
      <c r="UIS178" s="238"/>
      <c r="UIT178" s="126"/>
      <c r="UIU178" s="84"/>
      <c r="UIV178" s="4"/>
      <c r="UIW178" s="4"/>
      <c r="UIX178" s="4"/>
      <c r="UIY178" s="4"/>
      <c r="UIZ178" s="192"/>
      <c r="UJA178" s="70"/>
      <c r="UJB178" s="87"/>
      <c r="UJC178" s="238"/>
      <c r="UJD178" s="126"/>
      <c r="UJE178" s="84"/>
      <c r="UJF178" s="4"/>
      <c r="UJG178" s="4"/>
      <c r="UJH178" s="4"/>
      <c r="UJI178" s="4"/>
      <c r="UJJ178" s="192"/>
      <c r="UJK178" s="70"/>
      <c r="UJL178" s="87"/>
      <c r="UJM178" s="238"/>
      <c r="UJN178" s="126"/>
      <c r="UJO178" s="84"/>
      <c r="UJP178" s="4"/>
      <c r="UJQ178" s="4"/>
      <c r="UJR178" s="4"/>
      <c r="UJS178" s="4"/>
      <c r="UJT178" s="192"/>
      <c r="UJU178" s="70"/>
      <c r="UJV178" s="87"/>
      <c r="UJW178" s="238"/>
      <c r="UJX178" s="126"/>
      <c r="UJY178" s="84"/>
      <c r="UJZ178" s="4"/>
      <c r="UKA178" s="4"/>
      <c r="UKB178" s="4"/>
      <c r="UKC178" s="4"/>
      <c r="UKD178" s="192"/>
      <c r="UKE178" s="70"/>
      <c r="UKF178" s="87"/>
      <c r="UKG178" s="238"/>
      <c r="UKH178" s="126"/>
      <c r="UKI178" s="84"/>
      <c r="UKJ178" s="4"/>
      <c r="UKK178" s="4"/>
      <c r="UKL178" s="4"/>
      <c r="UKM178" s="4"/>
      <c r="UKN178" s="192"/>
      <c r="UKO178" s="70"/>
      <c r="UKP178" s="87"/>
      <c r="UKQ178" s="238"/>
      <c r="UKR178" s="126"/>
      <c r="UKS178" s="84"/>
      <c r="UKT178" s="4"/>
      <c r="UKU178" s="4"/>
      <c r="UKV178" s="4"/>
      <c r="UKW178" s="4"/>
      <c r="UKX178" s="192"/>
      <c r="UKY178" s="70"/>
      <c r="UKZ178" s="87"/>
      <c r="ULA178" s="238"/>
      <c r="ULB178" s="126"/>
      <c r="ULC178" s="84"/>
      <c r="ULD178" s="4"/>
      <c r="ULE178" s="4"/>
      <c r="ULF178" s="4"/>
      <c r="ULG178" s="4"/>
      <c r="ULH178" s="192"/>
      <c r="ULI178" s="70"/>
      <c r="ULJ178" s="87"/>
      <c r="ULK178" s="238"/>
      <c r="ULL178" s="126"/>
      <c r="ULM178" s="84"/>
      <c r="ULN178" s="4"/>
      <c r="ULO178" s="4"/>
      <c r="ULP178" s="4"/>
      <c r="ULQ178" s="4"/>
      <c r="ULR178" s="192"/>
      <c r="ULS178" s="70"/>
      <c r="ULT178" s="87"/>
      <c r="ULU178" s="238"/>
      <c r="ULV178" s="126"/>
      <c r="ULW178" s="84"/>
      <c r="ULX178" s="4"/>
      <c r="ULY178" s="4"/>
      <c r="ULZ178" s="4"/>
      <c r="UMA178" s="4"/>
      <c r="UMB178" s="192"/>
      <c r="UMC178" s="70"/>
      <c r="UMD178" s="87"/>
      <c r="UME178" s="238"/>
      <c r="UMF178" s="126"/>
      <c r="UMG178" s="84"/>
      <c r="UMH178" s="4"/>
      <c r="UMI178" s="4"/>
      <c r="UMJ178" s="4"/>
      <c r="UMK178" s="4"/>
      <c r="UML178" s="192"/>
      <c r="UMM178" s="70"/>
      <c r="UMN178" s="87"/>
      <c r="UMO178" s="238"/>
      <c r="UMP178" s="126"/>
      <c r="UMQ178" s="84"/>
      <c r="UMR178" s="4"/>
      <c r="UMS178" s="4"/>
      <c r="UMT178" s="4"/>
      <c r="UMU178" s="4"/>
      <c r="UMV178" s="192"/>
      <c r="UMW178" s="70"/>
      <c r="UMX178" s="87"/>
      <c r="UMY178" s="238"/>
      <c r="UMZ178" s="126"/>
      <c r="UNA178" s="84"/>
      <c r="UNB178" s="4"/>
      <c r="UNC178" s="4"/>
      <c r="UND178" s="4"/>
      <c r="UNE178" s="4"/>
      <c r="UNF178" s="192"/>
      <c r="UNG178" s="70"/>
      <c r="UNH178" s="87"/>
      <c r="UNI178" s="238"/>
      <c r="UNJ178" s="126"/>
      <c r="UNK178" s="84"/>
      <c r="UNL178" s="4"/>
      <c r="UNM178" s="4"/>
      <c r="UNN178" s="4"/>
      <c r="UNO178" s="4"/>
      <c r="UNP178" s="192"/>
      <c r="UNQ178" s="70"/>
      <c r="UNR178" s="87"/>
      <c r="UNS178" s="238"/>
      <c r="UNT178" s="126"/>
      <c r="UNU178" s="84"/>
      <c r="UNV178" s="4"/>
      <c r="UNW178" s="4"/>
      <c r="UNX178" s="4"/>
      <c r="UNY178" s="4"/>
      <c r="UNZ178" s="192"/>
      <c r="UOA178" s="70"/>
      <c r="UOB178" s="87"/>
      <c r="UOC178" s="238"/>
      <c r="UOD178" s="126"/>
      <c r="UOE178" s="84"/>
      <c r="UOF178" s="4"/>
      <c r="UOG178" s="4"/>
      <c r="UOH178" s="4"/>
      <c r="UOI178" s="4"/>
      <c r="UOJ178" s="192"/>
      <c r="UOK178" s="70"/>
      <c r="UOL178" s="87"/>
      <c r="UOM178" s="238"/>
      <c r="UON178" s="126"/>
      <c r="UOO178" s="84"/>
      <c r="UOP178" s="4"/>
      <c r="UOQ178" s="4"/>
      <c r="UOR178" s="4"/>
      <c r="UOS178" s="4"/>
      <c r="UOT178" s="192"/>
      <c r="UOU178" s="70"/>
      <c r="UOV178" s="87"/>
      <c r="UOW178" s="238"/>
      <c r="UOX178" s="126"/>
      <c r="UOY178" s="84"/>
      <c r="UOZ178" s="4"/>
      <c r="UPA178" s="4"/>
      <c r="UPB178" s="4"/>
      <c r="UPC178" s="4"/>
      <c r="UPD178" s="192"/>
      <c r="UPE178" s="70"/>
      <c r="UPF178" s="87"/>
      <c r="UPG178" s="238"/>
      <c r="UPH178" s="126"/>
      <c r="UPI178" s="84"/>
      <c r="UPJ178" s="4"/>
      <c r="UPK178" s="4"/>
      <c r="UPL178" s="4"/>
      <c r="UPM178" s="4"/>
      <c r="UPN178" s="192"/>
      <c r="UPO178" s="70"/>
      <c r="UPP178" s="87"/>
      <c r="UPQ178" s="238"/>
      <c r="UPR178" s="126"/>
      <c r="UPS178" s="84"/>
      <c r="UPT178" s="4"/>
      <c r="UPU178" s="4"/>
      <c r="UPV178" s="4"/>
      <c r="UPW178" s="4"/>
      <c r="UPX178" s="192"/>
      <c r="UPY178" s="70"/>
      <c r="UPZ178" s="87"/>
      <c r="UQA178" s="238"/>
      <c r="UQB178" s="126"/>
      <c r="UQC178" s="84"/>
      <c r="UQD178" s="4"/>
      <c r="UQE178" s="4"/>
      <c r="UQF178" s="4"/>
      <c r="UQG178" s="4"/>
      <c r="UQH178" s="192"/>
      <c r="UQI178" s="70"/>
      <c r="UQJ178" s="87"/>
      <c r="UQK178" s="238"/>
      <c r="UQL178" s="126"/>
      <c r="UQM178" s="84"/>
      <c r="UQN178" s="4"/>
      <c r="UQO178" s="4"/>
      <c r="UQP178" s="4"/>
      <c r="UQQ178" s="4"/>
      <c r="UQR178" s="192"/>
      <c r="UQS178" s="70"/>
      <c r="UQT178" s="87"/>
      <c r="UQU178" s="238"/>
      <c r="UQV178" s="126"/>
      <c r="UQW178" s="84"/>
      <c r="UQX178" s="4"/>
      <c r="UQY178" s="4"/>
      <c r="UQZ178" s="4"/>
      <c r="URA178" s="4"/>
      <c r="URB178" s="192"/>
      <c r="URC178" s="70"/>
      <c r="URD178" s="87"/>
      <c r="URE178" s="238"/>
      <c r="URF178" s="126"/>
      <c r="URG178" s="84"/>
      <c r="URH178" s="4"/>
      <c r="URI178" s="4"/>
      <c r="URJ178" s="4"/>
      <c r="URK178" s="4"/>
      <c r="URL178" s="192"/>
      <c r="URM178" s="70"/>
      <c r="URN178" s="87"/>
      <c r="URO178" s="238"/>
      <c r="URP178" s="126"/>
      <c r="URQ178" s="84"/>
      <c r="URR178" s="4"/>
      <c r="URS178" s="4"/>
      <c r="URT178" s="4"/>
      <c r="URU178" s="4"/>
      <c r="URV178" s="192"/>
      <c r="URW178" s="70"/>
      <c r="URX178" s="87"/>
      <c r="URY178" s="238"/>
      <c r="URZ178" s="126"/>
      <c r="USA178" s="84"/>
      <c r="USB178" s="4"/>
      <c r="USC178" s="4"/>
      <c r="USD178" s="4"/>
      <c r="USE178" s="4"/>
      <c r="USF178" s="192"/>
      <c r="USG178" s="70"/>
      <c r="USH178" s="87"/>
      <c r="USI178" s="238"/>
      <c r="USJ178" s="126"/>
      <c r="USK178" s="84"/>
      <c r="USL178" s="4"/>
      <c r="USM178" s="4"/>
      <c r="USN178" s="4"/>
      <c r="USO178" s="4"/>
      <c r="USP178" s="192"/>
      <c r="USQ178" s="70"/>
      <c r="USR178" s="87"/>
      <c r="USS178" s="238"/>
      <c r="UST178" s="126"/>
      <c r="USU178" s="84"/>
      <c r="USV178" s="4"/>
      <c r="USW178" s="4"/>
      <c r="USX178" s="4"/>
      <c r="USY178" s="4"/>
      <c r="USZ178" s="192"/>
      <c r="UTA178" s="70"/>
      <c r="UTB178" s="87"/>
      <c r="UTC178" s="238"/>
      <c r="UTD178" s="126"/>
      <c r="UTE178" s="84"/>
      <c r="UTF178" s="4"/>
      <c r="UTG178" s="4"/>
      <c r="UTH178" s="4"/>
      <c r="UTI178" s="4"/>
      <c r="UTJ178" s="192"/>
      <c r="UTK178" s="70"/>
      <c r="UTL178" s="87"/>
      <c r="UTM178" s="238"/>
      <c r="UTN178" s="126"/>
      <c r="UTO178" s="84"/>
      <c r="UTP178" s="4"/>
      <c r="UTQ178" s="4"/>
      <c r="UTR178" s="4"/>
      <c r="UTS178" s="4"/>
      <c r="UTT178" s="192"/>
      <c r="UTU178" s="70"/>
      <c r="UTV178" s="87"/>
      <c r="UTW178" s="238"/>
      <c r="UTX178" s="126"/>
      <c r="UTY178" s="84"/>
      <c r="UTZ178" s="4"/>
      <c r="UUA178" s="4"/>
      <c r="UUB178" s="4"/>
      <c r="UUC178" s="4"/>
      <c r="UUD178" s="192"/>
      <c r="UUE178" s="70"/>
      <c r="UUF178" s="87"/>
      <c r="UUG178" s="238"/>
      <c r="UUH178" s="126"/>
      <c r="UUI178" s="84"/>
      <c r="UUJ178" s="4"/>
      <c r="UUK178" s="4"/>
      <c r="UUL178" s="4"/>
      <c r="UUM178" s="4"/>
      <c r="UUN178" s="192"/>
      <c r="UUO178" s="70"/>
      <c r="UUP178" s="87"/>
      <c r="UUQ178" s="238"/>
      <c r="UUR178" s="126"/>
      <c r="UUS178" s="84"/>
      <c r="UUT178" s="4"/>
      <c r="UUU178" s="4"/>
      <c r="UUV178" s="4"/>
      <c r="UUW178" s="4"/>
      <c r="UUX178" s="192"/>
      <c r="UUY178" s="70"/>
      <c r="UUZ178" s="87"/>
      <c r="UVA178" s="238"/>
      <c r="UVB178" s="126"/>
      <c r="UVC178" s="84"/>
      <c r="UVD178" s="4"/>
      <c r="UVE178" s="4"/>
      <c r="UVF178" s="4"/>
      <c r="UVG178" s="4"/>
      <c r="UVH178" s="192"/>
      <c r="UVI178" s="70"/>
      <c r="UVJ178" s="87"/>
      <c r="UVK178" s="238"/>
      <c r="UVL178" s="126"/>
      <c r="UVM178" s="84"/>
      <c r="UVN178" s="4"/>
      <c r="UVO178" s="4"/>
      <c r="UVP178" s="4"/>
      <c r="UVQ178" s="4"/>
      <c r="UVR178" s="192"/>
      <c r="UVS178" s="70"/>
      <c r="UVT178" s="87"/>
      <c r="UVU178" s="238"/>
      <c r="UVV178" s="126"/>
      <c r="UVW178" s="84"/>
      <c r="UVX178" s="4"/>
      <c r="UVY178" s="4"/>
      <c r="UVZ178" s="4"/>
      <c r="UWA178" s="4"/>
      <c r="UWB178" s="192"/>
      <c r="UWC178" s="70"/>
      <c r="UWD178" s="87"/>
      <c r="UWE178" s="238"/>
      <c r="UWF178" s="126"/>
      <c r="UWG178" s="84"/>
      <c r="UWH178" s="4"/>
      <c r="UWI178" s="4"/>
      <c r="UWJ178" s="4"/>
      <c r="UWK178" s="4"/>
      <c r="UWL178" s="192"/>
      <c r="UWM178" s="70"/>
      <c r="UWN178" s="87"/>
      <c r="UWO178" s="238"/>
      <c r="UWP178" s="126"/>
      <c r="UWQ178" s="84"/>
      <c r="UWR178" s="4"/>
      <c r="UWS178" s="4"/>
      <c r="UWT178" s="4"/>
      <c r="UWU178" s="4"/>
      <c r="UWV178" s="192"/>
      <c r="UWW178" s="70"/>
      <c r="UWX178" s="87"/>
      <c r="UWY178" s="238"/>
      <c r="UWZ178" s="126"/>
      <c r="UXA178" s="84"/>
      <c r="UXB178" s="4"/>
      <c r="UXC178" s="4"/>
      <c r="UXD178" s="4"/>
      <c r="UXE178" s="4"/>
      <c r="UXF178" s="192"/>
      <c r="UXG178" s="70"/>
      <c r="UXH178" s="87"/>
      <c r="UXI178" s="238"/>
      <c r="UXJ178" s="126"/>
      <c r="UXK178" s="84"/>
      <c r="UXL178" s="4"/>
      <c r="UXM178" s="4"/>
      <c r="UXN178" s="4"/>
      <c r="UXO178" s="4"/>
      <c r="UXP178" s="192"/>
      <c r="UXQ178" s="70"/>
      <c r="UXR178" s="87"/>
      <c r="UXS178" s="238"/>
      <c r="UXT178" s="126"/>
      <c r="UXU178" s="84"/>
      <c r="UXV178" s="4"/>
      <c r="UXW178" s="4"/>
      <c r="UXX178" s="4"/>
      <c r="UXY178" s="4"/>
      <c r="UXZ178" s="192"/>
      <c r="UYA178" s="70"/>
      <c r="UYB178" s="87"/>
      <c r="UYC178" s="238"/>
      <c r="UYD178" s="126"/>
      <c r="UYE178" s="84"/>
      <c r="UYF178" s="4"/>
      <c r="UYG178" s="4"/>
      <c r="UYH178" s="4"/>
      <c r="UYI178" s="4"/>
      <c r="UYJ178" s="192"/>
      <c r="UYK178" s="70"/>
      <c r="UYL178" s="87"/>
      <c r="UYM178" s="238"/>
      <c r="UYN178" s="126"/>
      <c r="UYO178" s="84"/>
      <c r="UYP178" s="4"/>
      <c r="UYQ178" s="4"/>
      <c r="UYR178" s="4"/>
      <c r="UYS178" s="4"/>
      <c r="UYT178" s="192"/>
      <c r="UYU178" s="70"/>
      <c r="UYV178" s="87"/>
      <c r="UYW178" s="238"/>
      <c r="UYX178" s="126"/>
      <c r="UYY178" s="84"/>
      <c r="UYZ178" s="4"/>
      <c r="UZA178" s="4"/>
      <c r="UZB178" s="4"/>
      <c r="UZC178" s="4"/>
      <c r="UZD178" s="192"/>
      <c r="UZE178" s="70"/>
      <c r="UZF178" s="87"/>
      <c r="UZG178" s="238"/>
      <c r="UZH178" s="126"/>
      <c r="UZI178" s="84"/>
      <c r="UZJ178" s="4"/>
      <c r="UZK178" s="4"/>
      <c r="UZL178" s="4"/>
      <c r="UZM178" s="4"/>
      <c r="UZN178" s="192"/>
      <c r="UZO178" s="70"/>
      <c r="UZP178" s="87"/>
      <c r="UZQ178" s="238"/>
      <c r="UZR178" s="126"/>
      <c r="UZS178" s="84"/>
      <c r="UZT178" s="4"/>
      <c r="UZU178" s="4"/>
      <c r="UZV178" s="4"/>
      <c r="UZW178" s="4"/>
      <c r="UZX178" s="192"/>
      <c r="UZY178" s="70"/>
      <c r="UZZ178" s="87"/>
      <c r="VAA178" s="238"/>
      <c r="VAB178" s="126"/>
      <c r="VAC178" s="84"/>
      <c r="VAD178" s="4"/>
      <c r="VAE178" s="4"/>
      <c r="VAF178" s="4"/>
      <c r="VAG178" s="4"/>
      <c r="VAH178" s="192"/>
      <c r="VAI178" s="70"/>
      <c r="VAJ178" s="87"/>
      <c r="VAK178" s="238"/>
      <c r="VAL178" s="126"/>
      <c r="VAM178" s="84"/>
      <c r="VAN178" s="4"/>
      <c r="VAO178" s="4"/>
      <c r="VAP178" s="4"/>
      <c r="VAQ178" s="4"/>
      <c r="VAR178" s="192"/>
      <c r="VAS178" s="70"/>
      <c r="VAT178" s="87"/>
      <c r="VAU178" s="238"/>
      <c r="VAV178" s="126"/>
      <c r="VAW178" s="84"/>
      <c r="VAX178" s="4"/>
      <c r="VAY178" s="4"/>
      <c r="VAZ178" s="4"/>
      <c r="VBA178" s="4"/>
      <c r="VBB178" s="192"/>
      <c r="VBC178" s="70"/>
      <c r="VBD178" s="87"/>
      <c r="VBE178" s="238"/>
      <c r="VBF178" s="126"/>
      <c r="VBG178" s="84"/>
      <c r="VBH178" s="4"/>
      <c r="VBI178" s="4"/>
      <c r="VBJ178" s="4"/>
      <c r="VBK178" s="4"/>
      <c r="VBL178" s="192"/>
      <c r="VBM178" s="70"/>
      <c r="VBN178" s="87"/>
      <c r="VBO178" s="238"/>
      <c r="VBP178" s="126"/>
      <c r="VBQ178" s="84"/>
      <c r="VBR178" s="4"/>
      <c r="VBS178" s="4"/>
      <c r="VBT178" s="4"/>
      <c r="VBU178" s="4"/>
      <c r="VBV178" s="192"/>
      <c r="VBW178" s="70"/>
      <c r="VBX178" s="87"/>
      <c r="VBY178" s="238"/>
      <c r="VBZ178" s="126"/>
      <c r="VCA178" s="84"/>
      <c r="VCB178" s="4"/>
      <c r="VCC178" s="4"/>
      <c r="VCD178" s="4"/>
      <c r="VCE178" s="4"/>
      <c r="VCF178" s="192"/>
      <c r="VCG178" s="70"/>
      <c r="VCH178" s="87"/>
      <c r="VCI178" s="238"/>
      <c r="VCJ178" s="126"/>
      <c r="VCK178" s="84"/>
      <c r="VCL178" s="4"/>
      <c r="VCM178" s="4"/>
      <c r="VCN178" s="4"/>
      <c r="VCO178" s="4"/>
      <c r="VCP178" s="192"/>
      <c r="VCQ178" s="70"/>
      <c r="VCR178" s="87"/>
      <c r="VCS178" s="238"/>
      <c r="VCT178" s="126"/>
      <c r="VCU178" s="84"/>
      <c r="VCV178" s="4"/>
      <c r="VCW178" s="4"/>
      <c r="VCX178" s="4"/>
      <c r="VCY178" s="4"/>
      <c r="VCZ178" s="192"/>
      <c r="VDA178" s="70"/>
      <c r="VDB178" s="87"/>
      <c r="VDC178" s="238"/>
      <c r="VDD178" s="126"/>
      <c r="VDE178" s="84"/>
      <c r="VDF178" s="4"/>
      <c r="VDG178" s="4"/>
      <c r="VDH178" s="4"/>
      <c r="VDI178" s="4"/>
      <c r="VDJ178" s="192"/>
      <c r="VDK178" s="70"/>
      <c r="VDL178" s="87"/>
      <c r="VDM178" s="238"/>
      <c r="VDN178" s="126"/>
      <c r="VDO178" s="84"/>
      <c r="VDP178" s="4"/>
      <c r="VDQ178" s="4"/>
      <c r="VDR178" s="4"/>
      <c r="VDS178" s="4"/>
      <c r="VDT178" s="192"/>
      <c r="VDU178" s="70"/>
      <c r="VDV178" s="87"/>
      <c r="VDW178" s="238"/>
      <c r="VDX178" s="126"/>
      <c r="VDY178" s="84"/>
      <c r="VDZ178" s="4"/>
      <c r="VEA178" s="4"/>
      <c r="VEB178" s="4"/>
      <c r="VEC178" s="4"/>
      <c r="VED178" s="192"/>
      <c r="VEE178" s="70"/>
      <c r="VEF178" s="87"/>
      <c r="VEG178" s="238"/>
      <c r="VEH178" s="126"/>
      <c r="VEI178" s="84"/>
      <c r="VEJ178" s="4"/>
      <c r="VEK178" s="4"/>
      <c r="VEL178" s="4"/>
      <c r="VEM178" s="4"/>
      <c r="VEN178" s="192"/>
      <c r="VEO178" s="70"/>
      <c r="VEP178" s="87"/>
      <c r="VEQ178" s="238"/>
      <c r="VER178" s="126"/>
      <c r="VES178" s="84"/>
      <c r="VET178" s="4"/>
      <c r="VEU178" s="4"/>
      <c r="VEV178" s="4"/>
      <c r="VEW178" s="4"/>
      <c r="VEX178" s="192"/>
      <c r="VEY178" s="70"/>
      <c r="VEZ178" s="87"/>
      <c r="VFA178" s="238"/>
      <c r="VFB178" s="126"/>
      <c r="VFC178" s="84"/>
      <c r="VFD178" s="4"/>
      <c r="VFE178" s="4"/>
      <c r="VFF178" s="4"/>
      <c r="VFG178" s="4"/>
      <c r="VFH178" s="192"/>
      <c r="VFI178" s="70"/>
      <c r="VFJ178" s="87"/>
      <c r="VFK178" s="238"/>
      <c r="VFL178" s="126"/>
      <c r="VFM178" s="84"/>
      <c r="VFN178" s="4"/>
      <c r="VFO178" s="4"/>
      <c r="VFP178" s="4"/>
      <c r="VFQ178" s="4"/>
      <c r="VFR178" s="192"/>
      <c r="VFS178" s="70"/>
      <c r="VFT178" s="87"/>
      <c r="VFU178" s="238"/>
      <c r="VFV178" s="126"/>
      <c r="VFW178" s="84"/>
      <c r="VFX178" s="4"/>
      <c r="VFY178" s="4"/>
      <c r="VFZ178" s="4"/>
      <c r="VGA178" s="4"/>
      <c r="VGB178" s="192"/>
      <c r="VGC178" s="70"/>
      <c r="VGD178" s="87"/>
      <c r="VGE178" s="238"/>
      <c r="VGF178" s="126"/>
      <c r="VGG178" s="84"/>
      <c r="VGH178" s="4"/>
      <c r="VGI178" s="4"/>
      <c r="VGJ178" s="4"/>
      <c r="VGK178" s="4"/>
      <c r="VGL178" s="192"/>
      <c r="VGM178" s="70"/>
      <c r="VGN178" s="87"/>
      <c r="VGO178" s="238"/>
      <c r="VGP178" s="126"/>
      <c r="VGQ178" s="84"/>
      <c r="VGR178" s="4"/>
      <c r="VGS178" s="4"/>
      <c r="VGT178" s="4"/>
      <c r="VGU178" s="4"/>
      <c r="VGV178" s="192"/>
      <c r="VGW178" s="70"/>
      <c r="VGX178" s="87"/>
      <c r="VGY178" s="238"/>
      <c r="VGZ178" s="126"/>
      <c r="VHA178" s="84"/>
      <c r="VHB178" s="4"/>
      <c r="VHC178" s="4"/>
      <c r="VHD178" s="4"/>
      <c r="VHE178" s="4"/>
      <c r="VHF178" s="192"/>
      <c r="VHG178" s="70"/>
      <c r="VHH178" s="87"/>
      <c r="VHI178" s="238"/>
      <c r="VHJ178" s="126"/>
      <c r="VHK178" s="84"/>
      <c r="VHL178" s="4"/>
      <c r="VHM178" s="4"/>
      <c r="VHN178" s="4"/>
      <c r="VHO178" s="4"/>
      <c r="VHP178" s="192"/>
      <c r="VHQ178" s="70"/>
      <c r="VHR178" s="87"/>
      <c r="VHS178" s="238"/>
      <c r="VHT178" s="126"/>
      <c r="VHU178" s="84"/>
      <c r="VHV178" s="4"/>
      <c r="VHW178" s="4"/>
      <c r="VHX178" s="4"/>
      <c r="VHY178" s="4"/>
      <c r="VHZ178" s="192"/>
      <c r="VIA178" s="70"/>
      <c r="VIB178" s="87"/>
      <c r="VIC178" s="238"/>
      <c r="VID178" s="126"/>
      <c r="VIE178" s="84"/>
      <c r="VIF178" s="4"/>
      <c r="VIG178" s="4"/>
      <c r="VIH178" s="4"/>
      <c r="VII178" s="4"/>
      <c r="VIJ178" s="192"/>
      <c r="VIK178" s="70"/>
      <c r="VIL178" s="87"/>
      <c r="VIM178" s="238"/>
      <c r="VIN178" s="126"/>
      <c r="VIO178" s="84"/>
      <c r="VIP178" s="4"/>
      <c r="VIQ178" s="4"/>
      <c r="VIR178" s="4"/>
      <c r="VIS178" s="4"/>
      <c r="VIT178" s="192"/>
      <c r="VIU178" s="70"/>
      <c r="VIV178" s="87"/>
      <c r="VIW178" s="238"/>
      <c r="VIX178" s="126"/>
      <c r="VIY178" s="84"/>
      <c r="VIZ178" s="4"/>
      <c r="VJA178" s="4"/>
      <c r="VJB178" s="4"/>
      <c r="VJC178" s="4"/>
      <c r="VJD178" s="192"/>
      <c r="VJE178" s="70"/>
      <c r="VJF178" s="87"/>
      <c r="VJG178" s="238"/>
      <c r="VJH178" s="126"/>
      <c r="VJI178" s="84"/>
      <c r="VJJ178" s="4"/>
      <c r="VJK178" s="4"/>
      <c r="VJL178" s="4"/>
      <c r="VJM178" s="4"/>
      <c r="VJN178" s="192"/>
      <c r="VJO178" s="70"/>
      <c r="VJP178" s="87"/>
      <c r="VJQ178" s="238"/>
      <c r="VJR178" s="126"/>
      <c r="VJS178" s="84"/>
      <c r="VJT178" s="4"/>
      <c r="VJU178" s="4"/>
      <c r="VJV178" s="4"/>
      <c r="VJW178" s="4"/>
      <c r="VJX178" s="192"/>
      <c r="VJY178" s="70"/>
      <c r="VJZ178" s="87"/>
      <c r="VKA178" s="238"/>
      <c r="VKB178" s="126"/>
      <c r="VKC178" s="84"/>
      <c r="VKD178" s="4"/>
      <c r="VKE178" s="4"/>
      <c r="VKF178" s="4"/>
      <c r="VKG178" s="4"/>
      <c r="VKH178" s="192"/>
      <c r="VKI178" s="70"/>
      <c r="VKJ178" s="87"/>
      <c r="VKK178" s="238"/>
      <c r="VKL178" s="126"/>
      <c r="VKM178" s="84"/>
      <c r="VKN178" s="4"/>
      <c r="VKO178" s="4"/>
      <c r="VKP178" s="4"/>
      <c r="VKQ178" s="4"/>
      <c r="VKR178" s="192"/>
      <c r="VKS178" s="70"/>
      <c r="VKT178" s="87"/>
      <c r="VKU178" s="238"/>
      <c r="VKV178" s="126"/>
      <c r="VKW178" s="84"/>
      <c r="VKX178" s="4"/>
      <c r="VKY178" s="4"/>
      <c r="VKZ178" s="4"/>
      <c r="VLA178" s="4"/>
      <c r="VLB178" s="192"/>
      <c r="VLC178" s="70"/>
      <c r="VLD178" s="87"/>
      <c r="VLE178" s="238"/>
      <c r="VLF178" s="126"/>
      <c r="VLG178" s="84"/>
      <c r="VLH178" s="4"/>
      <c r="VLI178" s="4"/>
      <c r="VLJ178" s="4"/>
      <c r="VLK178" s="4"/>
      <c r="VLL178" s="192"/>
      <c r="VLM178" s="70"/>
      <c r="VLN178" s="87"/>
      <c r="VLO178" s="238"/>
      <c r="VLP178" s="126"/>
      <c r="VLQ178" s="84"/>
      <c r="VLR178" s="4"/>
      <c r="VLS178" s="4"/>
      <c r="VLT178" s="4"/>
      <c r="VLU178" s="4"/>
      <c r="VLV178" s="192"/>
      <c r="VLW178" s="70"/>
      <c r="VLX178" s="87"/>
      <c r="VLY178" s="238"/>
      <c r="VLZ178" s="126"/>
      <c r="VMA178" s="84"/>
      <c r="VMB178" s="4"/>
      <c r="VMC178" s="4"/>
      <c r="VMD178" s="4"/>
      <c r="VME178" s="4"/>
      <c r="VMF178" s="192"/>
      <c r="VMG178" s="70"/>
      <c r="VMH178" s="87"/>
      <c r="VMI178" s="238"/>
      <c r="VMJ178" s="126"/>
      <c r="VMK178" s="84"/>
      <c r="VML178" s="4"/>
      <c r="VMM178" s="4"/>
      <c r="VMN178" s="4"/>
      <c r="VMO178" s="4"/>
      <c r="VMP178" s="192"/>
      <c r="VMQ178" s="70"/>
      <c r="VMR178" s="87"/>
      <c r="VMS178" s="238"/>
      <c r="VMT178" s="126"/>
      <c r="VMU178" s="84"/>
      <c r="VMV178" s="4"/>
      <c r="VMW178" s="4"/>
      <c r="VMX178" s="4"/>
      <c r="VMY178" s="4"/>
      <c r="VMZ178" s="192"/>
      <c r="VNA178" s="70"/>
      <c r="VNB178" s="87"/>
      <c r="VNC178" s="238"/>
      <c r="VND178" s="126"/>
      <c r="VNE178" s="84"/>
      <c r="VNF178" s="4"/>
      <c r="VNG178" s="4"/>
      <c r="VNH178" s="4"/>
      <c r="VNI178" s="4"/>
      <c r="VNJ178" s="192"/>
      <c r="VNK178" s="70"/>
      <c r="VNL178" s="87"/>
      <c r="VNM178" s="238"/>
      <c r="VNN178" s="126"/>
      <c r="VNO178" s="84"/>
      <c r="VNP178" s="4"/>
      <c r="VNQ178" s="4"/>
      <c r="VNR178" s="4"/>
      <c r="VNS178" s="4"/>
      <c r="VNT178" s="192"/>
      <c r="VNU178" s="70"/>
      <c r="VNV178" s="87"/>
      <c r="VNW178" s="238"/>
      <c r="VNX178" s="126"/>
      <c r="VNY178" s="84"/>
      <c r="VNZ178" s="4"/>
      <c r="VOA178" s="4"/>
      <c r="VOB178" s="4"/>
      <c r="VOC178" s="4"/>
      <c r="VOD178" s="192"/>
      <c r="VOE178" s="70"/>
      <c r="VOF178" s="87"/>
      <c r="VOG178" s="238"/>
      <c r="VOH178" s="126"/>
      <c r="VOI178" s="84"/>
      <c r="VOJ178" s="4"/>
      <c r="VOK178" s="4"/>
      <c r="VOL178" s="4"/>
      <c r="VOM178" s="4"/>
      <c r="VON178" s="192"/>
      <c r="VOO178" s="70"/>
      <c r="VOP178" s="87"/>
      <c r="VOQ178" s="238"/>
      <c r="VOR178" s="126"/>
      <c r="VOS178" s="84"/>
      <c r="VOT178" s="4"/>
      <c r="VOU178" s="4"/>
      <c r="VOV178" s="4"/>
      <c r="VOW178" s="4"/>
      <c r="VOX178" s="192"/>
      <c r="VOY178" s="70"/>
      <c r="VOZ178" s="87"/>
      <c r="VPA178" s="238"/>
      <c r="VPB178" s="126"/>
      <c r="VPC178" s="84"/>
      <c r="VPD178" s="4"/>
      <c r="VPE178" s="4"/>
      <c r="VPF178" s="4"/>
      <c r="VPG178" s="4"/>
      <c r="VPH178" s="192"/>
      <c r="VPI178" s="70"/>
      <c r="VPJ178" s="87"/>
      <c r="VPK178" s="238"/>
      <c r="VPL178" s="126"/>
      <c r="VPM178" s="84"/>
      <c r="VPN178" s="4"/>
      <c r="VPO178" s="4"/>
      <c r="VPP178" s="4"/>
      <c r="VPQ178" s="4"/>
      <c r="VPR178" s="192"/>
      <c r="VPS178" s="70"/>
      <c r="VPT178" s="87"/>
      <c r="VPU178" s="238"/>
      <c r="VPV178" s="126"/>
      <c r="VPW178" s="84"/>
      <c r="VPX178" s="4"/>
      <c r="VPY178" s="4"/>
      <c r="VPZ178" s="4"/>
      <c r="VQA178" s="4"/>
      <c r="VQB178" s="192"/>
      <c r="VQC178" s="70"/>
      <c r="VQD178" s="87"/>
      <c r="VQE178" s="238"/>
      <c r="VQF178" s="126"/>
      <c r="VQG178" s="84"/>
      <c r="VQH178" s="4"/>
      <c r="VQI178" s="4"/>
      <c r="VQJ178" s="4"/>
      <c r="VQK178" s="4"/>
      <c r="VQL178" s="192"/>
      <c r="VQM178" s="70"/>
      <c r="VQN178" s="87"/>
      <c r="VQO178" s="238"/>
      <c r="VQP178" s="126"/>
      <c r="VQQ178" s="84"/>
      <c r="VQR178" s="4"/>
      <c r="VQS178" s="4"/>
      <c r="VQT178" s="4"/>
      <c r="VQU178" s="4"/>
      <c r="VQV178" s="192"/>
      <c r="VQW178" s="70"/>
      <c r="VQX178" s="87"/>
      <c r="VQY178" s="238"/>
      <c r="VQZ178" s="126"/>
      <c r="VRA178" s="84"/>
      <c r="VRB178" s="4"/>
      <c r="VRC178" s="4"/>
      <c r="VRD178" s="4"/>
      <c r="VRE178" s="4"/>
      <c r="VRF178" s="192"/>
      <c r="VRG178" s="70"/>
      <c r="VRH178" s="87"/>
      <c r="VRI178" s="238"/>
      <c r="VRJ178" s="126"/>
      <c r="VRK178" s="84"/>
      <c r="VRL178" s="4"/>
      <c r="VRM178" s="4"/>
      <c r="VRN178" s="4"/>
      <c r="VRO178" s="4"/>
      <c r="VRP178" s="192"/>
      <c r="VRQ178" s="70"/>
      <c r="VRR178" s="87"/>
      <c r="VRS178" s="238"/>
      <c r="VRT178" s="126"/>
      <c r="VRU178" s="84"/>
      <c r="VRV178" s="4"/>
      <c r="VRW178" s="4"/>
      <c r="VRX178" s="4"/>
      <c r="VRY178" s="4"/>
      <c r="VRZ178" s="192"/>
      <c r="VSA178" s="70"/>
      <c r="VSB178" s="87"/>
      <c r="VSC178" s="238"/>
      <c r="VSD178" s="126"/>
      <c r="VSE178" s="84"/>
      <c r="VSF178" s="4"/>
      <c r="VSG178" s="4"/>
      <c r="VSH178" s="4"/>
      <c r="VSI178" s="4"/>
      <c r="VSJ178" s="192"/>
      <c r="VSK178" s="70"/>
      <c r="VSL178" s="87"/>
      <c r="VSM178" s="238"/>
      <c r="VSN178" s="126"/>
      <c r="VSO178" s="84"/>
      <c r="VSP178" s="4"/>
      <c r="VSQ178" s="4"/>
      <c r="VSR178" s="4"/>
      <c r="VSS178" s="4"/>
      <c r="VST178" s="192"/>
      <c r="VSU178" s="70"/>
      <c r="VSV178" s="87"/>
      <c r="VSW178" s="238"/>
      <c r="VSX178" s="126"/>
      <c r="VSY178" s="84"/>
      <c r="VSZ178" s="4"/>
      <c r="VTA178" s="4"/>
      <c r="VTB178" s="4"/>
      <c r="VTC178" s="4"/>
      <c r="VTD178" s="192"/>
      <c r="VTE178" s="70"/>
      <c r="VTF178" s="87"/>
      <c r="VTG178" s="238"/>
      <c r="VTH178" s="126"/>
      <c r="VTI178" s="84"/>
      <c r="VTJ178" s="4"/>
      <c r="VTK178" s="4"/>
      <c r="VTL178" s="4"/>
      <c r="VTM178" s="4"/>
      <c r="VTN178" s="192"/>
      <c r="VTO178" s="70"/>
      <c r="VTP178" s="87"/>
      <c r="VTQ178" s="238"/>
      <c r="VTR178" s="126"/>
      <c r="VTS178" s="84"/>
      <c r="VTT178" s="4"/>
      <c r="VTU178" s="4"/>
      <c r="VTV178" s="4"/>
      <c r="VTW178" s="4"/>
      <c r="VTX178" s="192"/>
      <c r="VTY178" s="70"/>
      <c r="VTZ178" s="87"/>
      <c r="VUA178" s="238"/>
      <c r="VUB178" s="126"/>
      <c r="VUC178" s="84"/>
      <c r="VUD178" s="4"/>
      <c r="VUE178" s="4"/>
      <c r="VUF178" s="4"/>
      <c r="VUG178" s="4"/>
      <c r="VUH178" s="192"/>
      <c r="VUI178" s="70"/>
      <c r="VUJ178" s="87"/>
      <c r="VUK178" s="238"/>
      <c r="VUL178" s="126"/>
      <c r="VUM178" s="84"/>
      <c r="VUN178" s="4"/>
      <c r="VUO178" s="4"/>
      <c r="VUP178" s="4"/>
      <c r="VUQ178" s="4"/>
      <c r="VUR178" s="192"/>
      <c r="VUS178" s="70"/>
      <c r="VUT178" s="87"/>
      <c r="VUU178" s="238"/>
      <c r="VUV178" s="126"/>
      <c r="VUW178" s="84"/>
      <c r="VUX178" s="4"/>
      <c r="VUY178" s="4"/>
      <c r="VUZ178" s="4"/>
      <c r="VVA178" s="4"/>
      <c r="VVB178" s="192"/>
      <c r="VVC178" s="70"/>
      <c r="VVD178" s="87"/>
      <c r="VVE178" s="238"/>
      <c r="VVF178" s="126"/>
      <c r="VVG178" s="84"/>
      <c r="VVH178" s="4"/>
      <c r="VVI178" s="4"/>
      <c r="VVJ178" s="4"/>
      <c r="VVK178" s="4"/>
      <c r="VVL178" s="192"/>
      <c r="VVM178" s="70"/>
      <c r="VVN178" s="87"/>
      <c r="VVO178" s="238"/>
      <c r="VVP178" s="126"/>
      <c r="VVQ178" s="84"/>
      <c r="VVR178" s="4"/>
      <c r="VVS178" s="4"/>
      <c r="VVT178" s="4"/>
      <c r="VVU178" s="4"/>
      <c r="VVV178" s="192"/>
      <c r="VVW178" s="70"/>
      <c r="VVX178" s="87"/>
      <c r="VVY178" s="238"/>
      <c r="VVZ178" s="126"/>
      <c r="VWA178" s="84"/>
      <c r="VWB178" s="4"/>
      <c r="VWC178" s="4"/>
      <c r="VWD178" s="4"/>
      <c r="VWE178" s="4"/>
      <c r="VWF178" s="192"/>
      <c r="VWG178" s="70"/>
      <c r="VWH178" s="87"/>
      <c r="VWI178" s="238"/>
      <c r="VWJ178" s="126"/>
      <c r="VWK178" s="84"/>
      <c r="VWL178" s="4"/>
      <c r="VWM178" s="4"/>
      <c r="VWN178" s="4"/>
      <c r="VWO178" s="4"/>
      <c r="VWP178" s="192"/>
      <c r="VWQ178" s="70"/>
      <c r="VWR178" s="87"/>
      <c r="VWS178" s="238"/>
      <c r="VWT178" s="126"/>
      <c r="VWU178" s="84"/>
      <c r="VWV178" s="4"/>
      <c r="VWW178" s="4"/>
      <c r="VWX178" s="4"/>
      <c r="VWY178" s="4"/>
      <c r="VWZ178" s="192"/>
      <c r="VXA178" s="70"/>
      <c r="VXB178" s="87"/>
      <c r="VXC178" s="238"/>
      <c r="VXD178" s="126"/>
      <c r="VXE178" s="84"/>
      <c r="VXF178" s="4"/>
      <c r="VXG178" s="4"/>
      <c r="VXH178" s="4"/>
      <c r="VXI178" s="4"/>
      <c r="VXJ178" s="192"/>
      <c r="VXK178" s="70"/>
      <c r="VXL178" s="87"/>
      <c r="VXM178" s="238"/>
      <c r="VXN178" s="126"/>
      <c r="VXO178" s="84"/>
      <c r="VXP178" s="4"/>
      <c r="VXQ178" s="4"/>
      <c r="VXR178" s="4"/>
      <c r="VXS178" s="4"/>
      <c r="VXT178" s="192"/>
      <c r="VXU178" s="70"/>
      <c r="VXV178" s="87"/>
      <c r="VXW178" s="238"/>
      <c r="VXX178" s="126"/>
      <c r="VXY178" s="84"/>
      <c r="VXZ178" s="4"/>
      <c r="VYA178" s="4"/>
      <c r="VYB178" s="4"/>
      <c r="VYC178" s="4"/>
      <c r="VYD178" s="192"/>
      <c r="VYE178" s="70"/>
      <c r="VYF178" s="87"/>
      <c r="VYG178" s="238"/>
      <c r="VYH178" s="126"/>
      <c r="VYI178" s="84"/>
      <c r="VYJ178" s="4"/>
      <c r="VYK178" s="4"/>
      <c r="VYL178" s="4"/>
      <c r="VYM178" s="4"/>
      <c r="VYN178" s="192"/>
      <c r="VYO178" s="70"/>
      <c r="VYP178" s="87"/>
      <c r="VYQ178" s="238"/>
      <c r="VYR178" s="126"/>
      <c r="VYS178" s="84"/>
      <c r="VYT178" s="4"/>
      <c r="VYU178" s="4"/>
      <c r="VYV178" s="4"/>
      <c r="VYW178" s="4"/>
      <c r="VYX178" s="192"/>
      <c r="VYY178" s="70"/>
      <c r="VYZ178" s="87"/>
      <c r="VZA178" s="238"/>
      <c r="VZB178" s="126"/>
      <c r="VZC178" s="84"/>
      <c r="VZD178" s="4"/>
      <c r="VZE178" s="4"/>
      <c r="VZF178" s="4"/>
      <c r="VZG178" s="4"/>
      <c r="VZH178" s="192"/>
      <c r="VZI178" s="70"/>
      <c r="VZJ178" s="87"/>
      <c r="VZK178" s="238"/>
      <c r="VZL178" s="126"/>
      <c r="VZM178" s="84"/>
      <c r="VZN178" s="4"/>
      <c r="VZO178" s="4"/>
      <c r="VZP178" s="4"/>
      <c r="VZQ178" s="4"/>
      <c r="VZR178" s="192"/>
      <c r="VZS178" s="70"/>
      <c r="VZT178" s="87"/>
      <c r="VZU178" s="238"/>
      <c r="VZV178" s="126"/>
      <c r="VZW178" s="84"/>
      <c r="VZX178" s="4"/>
      <c r="VZY178" s="4"/>
      <c r="VZZ178" s="4"/>
      <c r="WAA178" s="4"/>
      <c r="WAB178" s="192"/>
      <c r="WAC178" s="70"/>
      <c r="WAD178" s="87"/>
      <c r="WAE178" s="238"/>
      <c r="WAF178" s="126"/>
      <c r="WAG178" s="84"/>
      <c r="WAH178" s="4"/>
      <c r="WAI178" s="4"/>
      <c r="WAJ178" s="4"/>
      <c r="WAK178" s="4"/>
      <c r="WAL178" s="192"/>
      <c r="WAM178" s="70"/>
      <c r="WAN178" s="87"/>
      <c r="WAO178" s="238"/>
      <c r="WAP178" s="126"/>
      <c r="WAQ178" s="84"/>
      <c r="WAR178" s="4"/>
      <c r="WAS178" s="4"/>
      <c r="WAT178" s="4"/>
      <c r="WAU178" s="4"/>
      <c r="WAV178" s="192"/>
      <c r="WAW178" s="70"/>
      <c r="WAX178" s="87"/>
      <c r="WAY178" s="238"/>
      <c r="WAZ178" s="126"/>
      <c r="WBA178" s="84"/>
      <c r="WBB178" s="4"/>
      <c r="WBC178" s="4"/>
      <c r="WBD178" s="4"/>
      <c r="WBE178" s="4"/>
      <c r="WBF178" s="192"/>
      <c r="WBG178" s="70"/>
      <c r="WBH178" s="87"/>
      <c r="WBI178" s="238"/>
      <c r="WBJ178" s="126"/>
      <c r="WBK178" s="84"/>
      <c r="WBL178" s="4"/>
      <c r="WBM178" s="4"/>
      <c r="WBN178" s="4"/>
      <c r="WBO178" s="4"/>
      <c r="WBP178" s="192"/>
      <c r="WBQ178" s="70"/>
      <c r="WBR178" s="87"/>
      <c r="WBS178" s="238"/>
      <c r="WBT178" s="126"/>
      <c r="WBU178" s="84"/>
      <c r="WBV178" s="4"/>
      <c r="WBW178" s="4"/>
      <c r="WBX178" s="4"/>
      <c r="WBY178" s="4"/>
      <c r="WBZ178" s="192"/>
      <c r="WCA178" s="70"/>
      <c r="WCB178" s="87"/>
      <c r="WCC178" s="238"/>
      <c r="WCD178" s="126"/>
      <c r="WCE178" s="84"/>
      <c r="WCF178" s="4"/>
      <c r="WCG178" s="4"/>
      <c r="WCH178" s="4"/>
      <c r="WCI178" s="4"/>
      <c r="WCJ178" s="192"/>
      <c r="WCK178" s="70"/>
      <c r="WCL178" s="87"/>
      <c r="WCM178" s="238"/>
      <c r="WCN178" s="126"/>
      <c r="WCO178" s="84"/>
      <c r="WCP178" s="4"/>
      <c r="WCQ178" s="4"/>
      <c r="WCR178" s="4"/>
      <c r="WCS178" s="4"/>
      <c r="WCT178" s="192"/>
      <c r="WCU178" s="70"/>
      <c r="WCV178" s="87"/>
      <c r="WCW178" s="238"/>
      <c r="WCX178" s="126"/>
      <c r="WCY178" s="84"/>
      <c r="WCZ178" s="4"/>
      <c r="WDA178" s="4"/>
      <c r="WDB178" s="4"/>
      <c r="WDC178" s="4"/>
      <c r="WDD178" s="192"/>
      <c r="WDE178" s="70"/>
      <c r="WDF178" s="87"/>
      <c r="WDG178" s="238"/>
      <c r="WDH178" s="126"/>
      <c r="WDI178" s="84"/>
      <c r="WDJ178" s="4"/>
      <c r="WDK178" s="4"/>
      <c r="WDL178" s="4"/>
      <c r="WDM178" s="4"/>
      <c r="WDN178" s="192"/>
      <c r="WDO178" s="70"/>
      <c r="WDP178" s="87"/>
      <c r="WDQ178" s="238"/>
      <c r="WDR178" s="126"/>
      <c r="WDS178" s="84"/>
      <c r="WDT178" s="4"/>
      <c r="WDU178" s="4"/>
      <c r="WDV178" s="4"/>
      <c r="WDW178" s="4"/>
      <c r="WDX178" s="192"/>
      <c r="WDY178" s="70"/>
      <c r="WDZ178" s="87"/>
      <c r="WEA178" s="238"/>
      <c r="WEB178" s="126"/>
      <c r="WEC178" s="84"/>
      <c r="WED178" s="4"/>
      <c r="WEE178" s="4"/>
      <c r="WEF178" s="4"/>
      <c r="WEG178" s="4"/>
      <c r="WEH178" s="192"/>
      <c r="WEI178" s="70"/>
      <c r="WEJ178" s="87"/>
      <c r="WEK178" s="238"/>
      <c r="WEL178" s="126"/>
      <c r="WEM178" s="84"/>
      <c r="WEN178" s="4"/>
      <c r="WEO178" s="4"/>
      <c r="WEP178" s="4"/>
      <c r="WEQ178" s="4"/>
      <c r="WER178" s="192"/>
      <c r="WES178" s="70"/>
      <c r="WET178" s="87"/>
      <c r="WEU178" s="238"/>
      <c r="WEV178" s="126"/>
      <c r="WEW178" s="84"/>
      <c r="WEX178" s="4"/>
      <c r="WEY178" s="4"/>
      <c r="WEZ178" s="4"/>
      <c r="WFA178" s="4"/>
      <c r="WFB178" s="192"/>
      <c r="WFC178" s="70"/>
      <c r="WFD178" s="87"/>
      <c r="WFE178" s="238"/>
      <c r="WFF178" s="126"/>
      <c r="WFG178" s="84"/>
      <c r="WFH178" s="4"/>
      <c r="WFI178" s="4"/>
      <c r="WFJ178" s="4"/>
      <c r="WFK178" s="4"/>
      <c r="WFL178" s="192"/>
      <c r="WFM178" s="70"/>
      <c r="WFN178" s="87"/>
      <c r="WFO178" s="238"/>
      <c r="WFP178" s="126"/>
      <c r="WFQ178" s="84"/>
      <c r="WFR178" s="4"/>
      <c r="WFS178" s="4"/>
      <c r="WFT178" s="4"/>
      <c r="WFU178" s="4"/>
      <c r="WFV178" s="192"/>
      <c r="WFW178" s="70"/>
      <c r="WFX178" s="87"/>
      <c r="WFY178" s="238"/>
      <c r="WFZ178" s="126"/>
      <c r="WGA178" s="84"/>
      <c r="WGB178" s="4"/>
      <c r="WGC178" s="4"/>
      <c r="WGD178" s="4"/>
      <c r="WGE178" s="4"/>
      <c r="WGF178" s="192"/>
      <c r="WGG178" s="70"/>
      <c r="WGH178" s="87"/>
      <c r="WGI178" s="238"/>
      <c r="WGJ178" s="126"/>
      <c r="WGK178" s="84"/>
      <c r="WGL178" s="4"/>
      <c r="WGM178" s="4"/>
      <c r="WGN178" s="4"/>
      <c r="WGO178" s="4"/>
      <c r="WGP178" s="192"/>
      <c r="WGQ178" s="70"/>
      <c r="WGR178" s="87"/>
      <c r="WGS178" s="238"/>
      <c r="WGT178" s="126"/>
      <c r="WGU178" s="84"/>
      <c r="WGV178" s="4"/>
      <c r="WGW178" s="4"/>
      <c r="WGX178" s="4"/>
      <c r="WGY178" s="4"/>
      <c r="WGZ178" s="192"/>
      <c r="WHA178" s="70"/>
      <c r="WHB178" s="87"/>
      <c r="WHC178" s="238"/>
      <c r="WHD178" s="126"/>
      <c r="WHE178" s="84"/>
      <c r="WHF178" s="4"/>
      <c r="WHG178" s="4"/>
      <c r="WHH178" s="4"/>
      <c r="WHI178" s="4"/>
      <c r="WHJ178" s="192"/>
      <c r="WHK178" s="70"/>
      <c r="WHL178" s="87"/>
      <c r="WHM178" s="238"/>
      <c r="WHN178" s="126"/>
      <c r="WHO178" s="84"/>
      <c r="WHP178" s="4"/>
      <c r="WHQ178" s="4"/>
      <c r="WHR178" s="4"/>
      <c r="WHS178" s="4"/>
      <c r="WHT178" s="192"/>
      <c r="WHU178" s="70"/>
      <c r="WHV178" s="87"/>
      <c r="WHW178" s="238"/>
      <c r="WHX178" s="126"/>
      <c r="WHY178" s="84"/>
      <c r="WHZ178" s="4"/>
      <c r="WIA178" s="4"/>
      <c r="WIB178" s="4"/>
      <c r="WIC178" s="4"/>
      <c r="WID178" s="192"/>
      <c r="WIE178" s="70"/>
      <c r="WIF178" s="87"/>
      <c r="WIG178" s="238"/>
      <c r="WIH178" s="126"/>
      <c r="WII178" s="84"/>
      <c r="WIJ178" s="4"/>
      <c r="WIK178" s="4"/>
      <c r="WIL178" s="4"/>
      <c r="WIM178" s="4"/>
      <c r="WIN178" s="192"/>
      <c r="WIO178" s="70"/>
      <c r="WIP178" s="87"/>
      <c r="WIQ178" s="238"/>
      <c r="WIR178" s="126"/>
      <c r="WIS178" s="84"/>
      <c r="WIT178" s="4"/>
      <c r="WIU178" s="4"/>
      <c r="WIV178" s="4"/>
      <c r="WIW178" s="4"/>
      <c r="WIX178" s="192"/>
      <c r="WIY178" s="70"/>
      <c r="WIZ178" s="87"/>
      <c r="WJA178" s="238"/>
      <c r="WJB178" s="126"/>
      <c r="WJC178" s="84"/>
      <c r="WJD178" s="4"/>
      <c r="WJE178" s="4"/>
      <c r="WJF178" s="4"/>
      <c r="WJG178" s="4"/>
      <c r="WJH178" s="192"/>
      <c r="WJI178" s="70"/>
      <c r="WJJ178" s="87"/>
      <c r="WJK178" s="238"/>
      <c r="WJL178" s="126"/>
      <c r="WJM178" s="84"/>
      <c r="WJN178" s="4"/>
      <c r="WJO178" s="4"/>
      <c r="WJP178" s="4"/>
      <c r="WJQ178" s="4"/>
      <c r="WJR178" s="192"/>
      <c r="WJS178" s="70"/>
      <c r="WJT178" s="87"/>
      <c r="WJU178" s="238"/>
      <c r="WJV178" s="126"/>
      <c r="WJW178" s="84"/>
      <c r="WJX178" s="4"/>
      <c r="WJY178" s="4"/>
      <c r="WJZ178" s="4"/>
      <c r="WKA178" s="4"/>
      <c r="WKB178" s="192"/>
      <c r="WKC178" s="70"/>
      <c r="WKD178" s="87"/>
      <c r="WKE178" s="238"/>
      <c r="WKF178" s="126"/>
      <c r="WKG178" s="84"/>
      <c r="WKH178" s="4"/>
      <c r="WKI178" s="4"/>
      <c r="WKJ178" s="4"/>
      <c r="WKK178" s="4"/>
      <c r="WKL178" s="192"/>
      <c r="WKM178" s="70"/>
      <c r="WKN178" s="87"/>
      <c r="WKO178" s="238"/>
      <c r="WKP178" s="126"/>
      <c r="WKQ178" s="84"/>
      <c r="WKR178" s="4"/>
      <c r="WKS178" s="4"/>
      <c r="WKT178" s="4"/>
      <c r="WKU178" s="4"/>
      <c r="WKV178" s="192"/>
      <c r="WKW178" s="70"/>
      <c r="WKX178" s="87"/>
      <c r="WKY178" s="238"/>
      <c r="WKZ178" s="126"/>
      <c r="WLA178" s="84"/>
      <c r="WLB178" s="4"/>
      <c r="WLC178" s="4"/>
      <c r="WLD178" s="4"/>
      <c r="WLE178" s="4"/>
      <c r="WLF178" s="192"/>
      <c r="WLG178" s="70"/>
      <c r="WLH178" s="87"/>
      <c r="WLI178" s="238"/>
      <c r="WLJ178" s="126"/>
      <c r="WLK178" s="84"/>
      <c r="WLL178" s="4"/>
      <c r="WLM178" s="4"/>
      <c r="WLN178" s="4"/>
      <c r="WLO178" s="4"/>
      <c r="WLP178" s="192"/>
      <c r="WLQ178" s="70"/>
      <c r="WLR178" s="87"/>
      <c r="WLS178" s="238"/>
      <c r="WLT178" s="126"/>
      <c r="WLU178" s="84"/>
      <c r="WLV178" s="4"/>
      <c r="WLW178" s="4"/>
      <c r="WLX178" s="4"/>
      <c r="WLY178" s="4"/>
      <c r="WLZ178" s="192"/>
      <c r="WMA178" s="70"/>
      <c r="WMB178" s="87"/>
      <c r="WMC178" s="238"/>
      <c r="WMD178" s="126"/>
      <c r="WME178" s="84"/>
      <c r="WMF178" s="4"/>
      <c r="WMG178" s="4"/>
      <c r="WMH178" s="4"/>
      <c r="WMI178" s="4"/>
      <c r="WMJ178" s="192"/>
      <c r="WMK178" s="70"/>
      <c r="WML178" s="87"/>
      <c r="WMM178" s="238"/>
      <c r="WMN178" s="126"/>
      <c r="WMO178" s="84"/>
      <c r="WMP178" s="4"/>
      <c r="WMQ178" s="4"/>
      <c r="WMR178" s="4"/>
      <c r="WMS178" s="4"/>
      <c r="WMT178" s="192"/>
      <c r="WMU178" s="70"/>
      <c r="WMV178" s="87"/>
      <c r="WMW178" s="238"/>
      <c r="WMX178" s="126"/>
      <c r="WMY178" s="84"/>
      <c r="WMZ178" s="4"/>
      <c r="WNA178" s="4"/>
      <c r="WNB178" s="4"/>
      <c r="WNC178" s="4"/>
      <c r="WND178" s="192"/>
      <c r="WNE178" s="70"/>
      <c r="WNF178" s="87"/>
      <c r="WNG178" s="238"/>
      <c r="WNH178" s="126"/>
      <c r="WNI178" s="84"/>
      <c r="WNJ178" s="4"/>
      <c r="WNK178" s="4"/>
      <c r="WNL178" s="4"/>
      <c r="WNM178" s="4"/>
      <c r="WNN178" s="192"/>
      <c r="WNO178" s="70"/>
      <c r="WNP178" s="87"/>
      <c r="WNQ178" s="238"/>
      <c r="WNR178" s="126"/>
      <c r="WNS178" s="84"/>
      <c r="WNT178" s="4"/>
      <c r="WNU178" s="4"/>
      <c r="WNV178" s="4"/>
      <c r="WNW178" s="4"/>
      <c r="WNX178" s="192"/>
      <c r="WNY178" s="70"/>
      <c r="WNZ178" s="87"/>
      <c r="WOA178" s="238"/>
      <c r="WOB178" s="126"/>
      <c r="WOC178" s="84"/>
      <c r="WOD178" s="4"/>
      <c r="WOE178" s="4"/>
      <c r="WOF178" s="4"/>
      <c r="WOG178" s="4"/>
      <c r="WOH178" s="192"/>
      <c r="WOI178" s="70"/>
      <c r="WOJ178" s="87"/>
      <c r="WOK178" s="238"/>
      <c r="WOL178" s="126"/>
      <c r="WOM178" s="84"/>
      <c r="WON178" s="4"/>
      <c r="WOO178" s="4"/>
      <c r="WOP178" s="4"/>
      <c r="WOQ178" s="4"/>
      <c r="WOR178" s="192"/>
      <c r="WOS178" s="70"/>
      <c r="WOT178" s="87"/>
      <c r="WOU178" s="238"/>
      <c r="WOV178" s="126"/>
      <c r="WOW178" s="84"/>
      <c r="WOX178" s="4"/>
      <c r="WOY178" s="4"/>
      <c r="WOZ178" s="4"/>
      <c r="WPA178" s="4"/>
      <c r="WPB178" s="192"/>
      <c r="WPC178" s="70"/>
      <c r="WPD178" s="87"/>
      <c r="WPE178" s="238"/>
      <c r="WPF178" s="126"/>
      <c r="WPG178" s="84"/>
      <c r="WPH178" s="4"/>
      <c r="WPI178" s="4"/>
      <c r="WPJ178" s="4"/>
      <c r="WPK178" s="4"/>
      <c r="WPL178" s="192"/>
      <c r="WPM178" s="70"/>
      <c r="WPN178" s="87"/>
      <c r="WPO178" s="238"/>
      <c r="WPP178" s="126"/>
      <c r="WPQ178" s="84"/>
      <c r="WPR178" s="4"/>
      <c r="WPS178" s="4"/>
      <c r="WPT178" s="4"/>
      <c r="WPU178" s="4"/>
      <c r="WPV178" s="192"/>
      <c r="WPW178" s="70"/>
      <c r="WPX178" s="87"/>
      <c r="WPY178" s="238"/>
      <c r="WPZ178" s="126"/>
      <c r="WQA178" s="84"/>
      <c r="WQB178" s="4"/>
      <c r="WQC178" s="4"/>
      <c r="WQD178" s="4"/>
      <c r="WQE178" s="4"/>
      <c r="WQF178" s="192"/>
      <c r="WQG178" s="70"/>
      <c r="WQH178" s="87"/>
      <c r="WQI178" s="238"/>
      <c r="WQJ178" s="126"/>
      <c r="WQK178" s="84"/>
      <c r="WQL178" s="4"/>
      <c r="WQM178" s="4"/>
      <c r="WQN178" s="4"/>
      <c r="WQO178" s="4"/>
      <c r="WQP178" s="192"/>
      <c r="WQQ178" s="70"/>
      <c r="WQR178" s="87"/>
      <c r="WQS178" s="238"/>
      <c r="WQT178" s="126"/>
      <c r="WQU178" s="84"/>
      <c r="WQV178" s="4"/>
      <c r="WQW178" s="4"/>
      <c r="WQX178" s="4"/>
      <c r="WQY178" s="4"/>
      <c r="WQZ178" s="192"/>
      <c r="WRA178" s="70"/>
      <c r="WRB178" s="87"/>
      <c r="WRC178" s="238"/>
      <c r="WRD178" s="126"/>
      <c r="WRE178" s="84"/>
      <c r="WRF178" s="4"/>
      <c r="WRG178" s="4"/>
      <c r="WRH178" s="4"/>
      <c r="WRI178" s="4"/>
      <c r="WRJ178" s="192"/>
      <c r="WRK178" s="70"/>
      <c r="WRL178" s="87"/>
      <c r="WRM178" s="238"/>
      <c r="WRN178" s="126"/>
      <c r="WRO178" s="84"/>
      <c r="WRP178" s="4"/>
      <c r="WRQ178" s="4"/>
      <c r="WRR178" s="4"/>
      <c r="WRS178" s="4"/>
      <c r="WRT178" s="192"/>
      <c r="WRU178" s="70"/>
      <c r="WRV178" s="87"/>
      <c r="WRW178" s="238"/>
      <c r="WRX178" s="126"/>
      <c r="WRY178" s="84"/>
      <c r="WRZ178" s="4"/>
      <c r="WSA178" s="4"/>
      <c r="WSB178" s="4"/>
      <c r="WSC178" s="4"/>
      <c r="WSD178" s="192"/>
      <c r="WSE178" s="70"/>
      <c r="WSF178" s="87"/>
      <c r="WSG178" s="238"/>
      <c r="WSH178" s="126"/>
      <c r="WSI178" s="84"/>
      <c r="WSJ178" s="4"/>
      <c r="WSK178" s="4"/>
      <c r="WSL178" s="4"/>
      <c r="WSM178" s="4"/>
      <c r="WSN178" s="192"/>
      <c r="WSO178" s="70"/>
      <c r="WSP178" s="87"/>
      <c r="WSQ178" s="238"/>
      <c r="WSR178" s="126"/>
      <c r="WSS178" s="84"/>
      <c r="WST178" s="4"/>
      <c r="WSU178" s="4"/>
      <c r="WSV178" s="4"/>
      <c r="WSW178" s="4"/>
      <c r="WSX178" s="192"/>
      <c r="WSY178" s="70"/>
      <c r="WSZ178" s="87"/>
      <c r="WTA178" s="238"/>
      <c r="WTB178" s="126"/>
      <c r="WTC178" s="84"/>
      <c r="WTD178" s="4"/>
      <c r="WTE178" s="4"/>
      <c r="WTF178" s="4"/>
      <c r="WTG178" s="4"/>
      <c r="WTH178" s="192"/>
      <c r="WTI178" s="70"/>
      <c r="WTJ178" s="87"/>
      <c r="WTK178" s="238"/>
      <c r="WTL178" s="126"/>
      <c r="WTM178" s="84"/>
      <c r="WTN178" s="4"/>
      <c r="WTO178" s="4"/>
      <c r="WTP178" s="4"/>
      <c r="WTQ178" s="4"/>
      <c r="WTR178" s="192"/>
      <c r="WTS178" s="70"/>
      <c r="WTT178" s="87"/>
      <c r="WTU178" s="238"/>
      <c r="WTV178" s="126"/>
      <c r="WTW178" s="84"/>
      <c r="WTX178" s="4"/>
      <c r="WTY178" s="4"/>
      <c r="WTZ178" s="4"/>
      <c r="WUA178" s="4"/>
      <c r="WUB178" s="192"/>
      <c r="WUC178" s="70"/>
      <c r="WUD178" s="87"/>
      <c r="WUE178" s="238"/>
      <c r="WUF178" s="126"/>
      <c r="WUG178" s="84"/>
      <c r="WUH178" s="4"/>
      <c r="WUI178" s="4"/>
      <c r="WUJ178" s="4"/>
      <c r="WUK178" s="4"/>
      <c r="WUL178" s="192"/>
      <c r="WUM178" s="70"/>
      <c r="WUN178" s="87"/>
      <c r="WUO178" s="238"/>
      <c r="WUP178" s="126"/>
      <c r="WUQ178" s="84"/>
      <c r="WUR178" s="4"/>
      <c r="WUS178" s="4"/>
      <c r="WUT178" s="4"/>
      <c r="WUU178" s="4"/>
      <c r="WUV178" s="192"/>
      <c r="WUW178" s="70"/>
      <c r="WUX178" s="87"/>
      <c r="WUY178" s="238"/>
      <c r="WUZ178" s="126"/>
      <c r="WVA178" s="84"/>
      <c r="WVB178" s="4"/>
      <c r="WVC178" s="4"/>
      <c r="WVD178" s="4"/>
      <c r="WVE178" s="4"/>
      <c r="WVF178" s="192"/>
      <c r="WVG178" s="70"/>
      <c r="WVH178" s="87"/>
      <c r="WVI178" s="238"/>
      <c r="WVJ178" s="126"/>
      <c r="WVK178" s="84"/>
      <c r="WVL178" s="4"/>
      <c r="WVM178" s="4"/>
      <c r="WVN178" s="4"/>
      <c r="WVO178" s="4"/>
      <c r="WVP178" s="192"/>
      <c r="WVQ178" s="70"/>
      <c r="WVR178" s="87"/>
      <c r="WVS178" s="238"/>
      <c r="WVT178" s="126"/>
      <c r="WVU178" s="84"/>
      <c r="WVV178" s="4"/>
      <c r="WVW178" s="4"/>
      <c r="WVX178" s="4"/>
      <c r="WVY178" s="4"/>
      <c r="WVZ178" s="192"/>
      <c r="WWA178" s="70"/>
      <c r="WWB178" s="87"/>
      <c r="WWC178" s="238"/>
      <c r="WWD178" s="126"/>
      <c r="WWE178" s="84"/>
      <c r="WWF178" s="4"/>
      <c r="WWG178" s="4"/>
      <c r="WWH178" s="4"/>
      <c r="WWI178" s="4"/>
      <c r="WWJ178" s="192"/>
      <c r="WWK178" s="70"/>
      <c r="WWL178" s="87"/>
      <c r="WWM178" s="238"/>
      <c r="WWN178" s="126"/>
      <c r="WWO178" s="84"/>
      <c r="WWP178" s="4"/>
      <c r="WWQ178" s="4"/>
      <c r="WWR178" s="4"/>
      <c r="WWS178" s="4"/>
      <c r="WWT178" s="192"/>
      <c r="WWU178" s="70"/>
      <c r="WWV178" s="87"/>
      <c r="WWW178" s="238"/>
      <c r="WWX178" s="126"/>
      <c r="WWY178" s="84"/>
      <c r="WWZ178" s="4"/>
      <c r="WXA178" s="4"/>
      <c r="WXB178" s="4"/>
      <c r="WXC178" s="4"/>
      <c r="WXD178" s="192"/>
      <c r="WXE178" s="70"/>
      <c r="WXF178" s="87"/>
      <c r="WXG178" s="238"/>
      <c r="WXH178" s="126"/>
      <c r="WXI178" s="84"/>
      <c r="WXJ178" s="4"/>
      <c r="WXK178" s="4"/>
      <c r="WXL178" s="4"/>
      <c r="WXM178" s="4"/>
      <c r="WXN178" s="192"/>
      <c r="WXO178" s="70"/>
      <c r="WXP178" s="87"/>
      <c r="WXQ178" s="238"/>
      <c r="WXR178" s="126"/>
      <c r="WXS178" s="84"/>
      <c r="WXT178" s="4"/>
      <c r="WXU178" s="4"/>
      <c r="WXV178" s="4"/>
      <c r="WXW178" s="4"/>
      <c r="WXX178" s="192"/>
      <c r="WXY178" s="70"/>
      <c r="WXZ178" s="87"/>
      <c r="WYA178" s="238"/>
      <c r="WYB178" s="126"/>
      <c r="WYC178" s="84"/>
      <c r="WYD178" s="4"/>
      <c r="WYE178" s="4"/>
      <c r="WYF178" s="4"/>
      <c r="WYG178" s="4"/>
      <c r="WYH178" s="192"/>
      <c r="WYI178" s="70"/>
      <c r="WYJ178" s="87"/>
      <c r="WYK178" s="238"/>
      <c r="WYL178" s="126"/>
      <c r="WYM178" s="84"/>
      <c r="WYN178" s="4"/>
      <c r="WYO178" s="4"/>
      <c r="WYP178" s="4"/>
      <c r="WYQ178" s="4"/>
      <c r="WYR178" s="192"/>
      <c r="WYS178" s="70"/>
      <c r="WYT178" s="87"/>
      <c r="WYU178" s="238"/>
      <c r="WYV178" s="126"/>
      <c r="WYW178" s="84"/>
      <c r="WYX178" s="4"/>
      <c r="WYY178" s="4"/>
      <c r="WYZ178" s="4"/>
      <c r="WZA178" s="4"/>
      <c r="WZB178" s="192"/>
      <c r="WZC178" s="70"/>
      <c r="WZD178" s="87"/>
      <c r="WZE178" s="238"/>
      <c r="WZF178" s="126"/>
      <c r="WZG178" s="84"/>
      <c r="WZH178" s="4"/>
      <c r="WZI178" s="4"/>
      <c r="WZJ178" s="4"/>
      <c r="WZK178" s="4"/>
      <c r="WZL178" s="192"/>
      <c r="WZM178" s="70"/>
      <c r="WZN178" s="87"/>
      <c r="WZO178" s="238"/>
      <c r="WZP178" s="126"/>
      <c r="WZQ178" s="84"/>
      <c r="WZR178" s="4"/>
      <c r="WZS178" s="4"/>
      <c r="WZT178" s="4"/>
      <c r="WZU178" s="4"/>
      <c r="WZV178" s="192"/>
      <c r="WZW178" s="70"/>
      <c r="WZX178" s="87"/>
      <c r="WZY178" s="238"/>
      <c r="WZZ178" s="126"/>
      <c r="XAA178" s="84"/>
      <c r="XAB178" s="4"/>
      <c r="XAC178" s="4"/>
      <c r="XAD178" s="4"/>
      <c r="XAE178" s="4"/>
      <c r="XAF178" s="192"/>
      <c r="XAG178" s="70"/>
      <c r="XAH178" s="87"/>
      <c r="XAI178" s="238"/>
      <c r="XAJ178" s="126"/>
      <c r="XAK178" s="84"/>
      <c r="XAL178" s="4"/>
      <c r="XAM178" s="4"/>
      <c r="XAN178" s="4"/>
      <c r="XAO178" s="4"/>
      <c r="XAP178" s="192"/>
      <c r="XAQ178" s="70"/>
      <c r="XAR178" s="87"/>
      <c r="XAS178" s="238"/>
      <c r="XAT178" s="126"/>
      <c r="XAU178" s="84"/>
      <c r="XAV178" s="4"/>
      <c r="XAW178" s="4"/>
      <c r="XAX178" s="4"/>
      <c r="XAY178" s="4"/>
      <c r="XAZ178" s="192"/>
      <c r="XBA178" s="70"/>
      <c r="XBB178" s="87"/>
      <c r="XBC178" s="238"/>
      <c r="XBD178" s="126"/>
      <c r="XBE178" s="84"/>
      <c r="XBF178" s="4"/>
      <c r="XBG178" s="4"/>
      <c r="XBH178" s="4"/>
      <c r="XBI178" s="4"/>
      <c r="XBJ178" s="192"/>
      <c r="XBK178" s="70"/>
      <c r="XBL178" s="87"/>
      <c r="XBM178" s="238"/>
      <c r="XBN178" s="126"/>
      <c r="XBO178" s="84"/>
      <c r="XBP178" s="4"/>
      <c r="XBQ178" s="4"/>
      <c r="XBR178" s="4"/>
      <c r="XBS178" s="4"/>
      <c r="XBT178" s="192"/>
      <c r="XBU178" s="70"/>
      <c r="XBV178" s="87"/>
      <c r="XBW178" s="238"/>
      <c r="XBX178" s="126"/>
      <c r="XBY178" s="84"/>
      <c r="XBZ178" s="4"/>
      <c r="XCA178" s="4"/>
      <c r="XCB178" s="4"/>
      <c r="XCC178" s="4"/>
      <c r="XCD178" s="192"/>
      <c r="XCE178" s="70"/>
      <c r="XCF178" s="87"/>
      <c r="XCG178" s="238"/>
      <c r="XCH178" s="126"/>
      <c r="XCI178" s="84"/>
      <c r="XCJ178" s="4"/>
      <c r="XCK178" s="4"/>
      <c r="XCL178" s="4"/>
      <c r="XCM178" s="4"/>
      <c r="XCN178" s="192"/>
      <c r="XCO178" s="70"/>
      <c r="XCP178" s="87"/>
      <c r="XCQ178" s="238"/>
      <c r="XCR178" s="126"/>
      <c r="XCS178" s="84"/>
      <c r="XCT178" s="4"/>
      <c r="XCU178" s="4"/>
      <c r="XCV178" s="4"/>
      <c r="XCW178" s="4"/>
      <c r="XCX178" s="192"/>
      <c r="XCY178" s="70"/>
      <c r="XCZ178" s="87"/>
      <c r="XDA178" s="238"/>
      <c r="XDB178" s="126"/>
      <c r="XDC178" s="84"/>
      <c r="XDD178" s="4"/>
      <c r="XDE178" s="4"/>
      <c r="XDF178" s="4"/>
      <c r="XDG178" s="4"/>
      <c r="XDH178" s="192"/>
      <c r="XDI178" s="70"/>
      <c r="XDJ178" s="87"/>
      <c r="XDK178" s="238"/>
      <c r="XDL178" s="126"/>
      <c r="XDM178" s="84"/>
      <c r="XDN178" s="4"/>
      <c r="XDO178" s="4"/>
      <c r="XDP178" s="4"/>
      <c r="XDQ178" s="4"/>
      <c r="XDR178" s="192"/>
      <c r="XDS178" s="70"/>
      <c r="XDT178" s="87"/>
      <c r="XDU178" s="238"/>
      <c r="XDV178" s="126"/>
      <c r="XDW178" s="84"/>
      <c r="XDX178" s="4"/>
      <c r="XDY178" s="4"/>
      <c r="XDZ178" s="4"/>
      <c r="XEA178" s="4"/>
      <c r="XEB178" s="192"/>
      <c r="XEC178" s="70"/>
      <c r="XED178" s="87"/>
      <c r="XEE178" s="238"/>
      <c r="XEF178" s="126"/>
      <c r="XEG178" s="84"/>
      <c r="XEH178" s="4"/>
      <c r="XEI178" s="4"/>
      <c r="XEJ178" s="4"/>
      <c r="XEK178" s="4"/>
      <c r="XEL178" s="192"/>
      <c r="XEM178" s="70"/>
      <c r="XEN178" s="87"/>
      <c r="XEO178" s="238"/>
      <c r="XEP178" s="126"/>
      <c r="XEQ178" s="84"/>
      <c r="XER178" s="4"/>
      <c r="XES178" s="4"/>
      <c r="XET178" s="4"/>
      <c r="XEU178" s="4"/>
      <c r="XEV178" s="192"/>
      <c r="XEW178" s="70"/>
      <c r="XEX178" s="87"/>
      <c r="XEY178" s="238"/>
      <c r="XEZ178" s="126"/>
      <c r="XFA178" s="84"/>
      <c r="XFB178" s="4"/>
      <c r="XFC178" s="4"/>
      <c r="XFD178" s="4"/>
    </row>
    <row r="179" spans="1:16384" s="293" customFormat="1" ht="25.5">
      <c r="A179" s="60" t="s">
        <v>186</v>
      </c>
      <c r="B179" s="190">
        <v>148</v>
      </c>
      <c r="C179" s="190">
        <v>1003</v>
      </c>
      <c r="D179" s="190">
        <v>9990058680</v>
      </c>
      <c r="E179" s="190">
        <v>321</v>
      </c>
      <c r="F179" s="305" t="s">
        <v>312</v>
      </c>
      <c r="G179" s="305" t="s">
        <v>223</v>
      </c>
      <c r="H179" s="88">
        <v>0</v>
      </c>
      <c r="I179" s="88">
        <v>0</v>
      </c>
      <c r="J179" s="88">
        <v>0</v>
      </c>
      <c r="K179" s="291">
        <f>I179-J179</f>
        <v>0</v>
      </c>
      <c r="L179" s="292"/>
      <c r="M179" s="132">
        <f t="shared" si="51"/>
        <v>0</v>
      </c>
      <c r="N179" s="55">
        <f t="shared" si="52"/>
        <v>0</v>
      </c>
    </row>
    <row r="180" spans="1:16384" s="183" customFormat="1" ht="51">
      <c r="A180" s="84" t="s">
        <v>326</v>
      </c>
      <c r="B180" s="4">
        <v>148</v>
      </c>
      <c r="C180" s="4">
        <v>1003</v>
      </c>
      <c r="D180" s="4" t="s">
        <v>325</v>
      </c>
      <c r="E180" s="4" t="s">
        <v>1</v>
      </c>
      <c r="F180" s="192"/>
      <c r="G180" s="70"/>
      <c r="H180" s="87">
        <f>SUM(H181:H181)</f>
        <v>60960000</v>
      </c>
      <c r="I180" s="238">
        <f>SUM(I181:I181)</f>
        <v>60960000</v>
      </c>
      <c r="J180" s="126">
        <f>SUM(J181:J181)</f>
        <v>60440000</v>
      </c>
      <c r="K180" s="327">
        <f>SUM(K181:K181)</f>
        <v>520000</v>
      </c>
      <c r="L180" s="4"/>
      <c r="M180" s="132">
        <f t="shared" si="51"/>
        <v>0</v>
      </c>
      <c r="N180" s="55">
        <f t="shared" si="52"/>
        <v>520000</v>
      </c>
      <c r="O180" s="4"/>
      <c r="P180" s="192"/>
      <c r="Q180" s="70"/>
      <c r="R180" s="87"/>
      <c r="S180" s="238"/>
      <c r="T180" s="126"/>
      <c r="U180" s="84"/>
      <c r="V180" s="4"/>
      <c r="W180" s="4"/>
      <c r="X180" s="4"/>
      <c r="Y180" s="4"/>
      <c r="Z180" s="192"/>
      <c r="AA180" s="70"/>
      <c r="AB180" s="87"/>
      <c r="AC180" s="238"/>
      <c r="AD180" s="126"/>
      <c r="AE180" s="84"/>
      <c r="AF180" s="4"/>
      <c r="AG180" s="4"/>
      <c r="AH180" s="4"/>
      <c r="AI180" s="4"/>
      <c r="AJ180" s="192"/>
      <c r="AK180" s="70"/>
      <c r="AL180" s="87"/>
      <c r="AM180" s="238"/>
      <c r="AN180" s="126"/>
      <c r="AO180" s="84"/>
      <c r="AP180" s="4"/>
      <c r="AQ180" s="4"/>
      <c r="AR180" s="4"/>
      <c r="AS180" s="4"/>
      <c r="AT180" s="192"/>
      <c r="AU180" s="70"/>
      <c r="AV180" s="87"/>
      <c r="AW180" s="238"/>
      <c r="AX180" s="126"/>
      <c r="AY180" s="84"/>
      <c r="AZ180" s="4"/>
      <c r="BA180" s="4"/>
      <c r="BB180" s="4"/>
      <c r="BC180" s="4"/>
      <c r="BD180" s="192"/>
      <c r="BE180" s="70"/>
      <c r="BF180" s="87"/>
      <c r="BG180" s="238"/>
      <c r="BH180" s="126"/>
      <c r="BI180" s="84"/>
      <c r="BJ180" s="4"/>
      <c r="BK180" s="4"/>
      <c r="BL180" s="4"/>
      <c r="BM180" s="4"/>
      <c r="BN180" s="192"/>
      <c r="BO180" s="70"/>
      <c r="BP180" s="87"/>
      <c r="BQ180" s="238"/>
      <c r="BR180" s="126"/>
      <c r="BS180" s="84"/>
      <c r="BT180" s="4"/>
      <c r="BU180" s="4"/>
      <c r="BV180" s="4"/>
      <c r="BW180" s="4"/>
      <c r="BX180" s="192"/>
      <c r="BY180" s="70"/>
      <c r="BZ180" s="87"/>
      <c r="CA180" s="238"/>
      <c r="CB180" s="126"/>
      <c r="CC180" s="84"/>
      <c r="CD180" s="4"/>
      <c r="CE180" s="4"/>
      <c r="CF180" s="4"/>
      <c r="CG180" s="4"/>
      <c r="CH180" s="192"/>
      <c r="CI180" s="70"/>
      <c r="CJ180" s="87"/>
      <c r="CK180" s="238"/>
      <c r="CL180" s="126"/>
      <c r="CM180" s="84"/>
      <c r="CN180" s="4"/>
      <c r="CO180" s="4"/>
      <c r="CP180" s="4"/>
      <c r="CQ180" s="4"/>
      <c r="CR180" s="192"/>
      <c r="CS180" s="70"/>
      <c r="CT180" s="87"/>
      <c r="CU180" s="238"/>
      <c r="CV180" s="126"/>
      <c r="CW180" s="84"/>
      <c r="CX180" s="4"/>
      <c r="CY180" s="4"/>
      <c r="CZ180" s="4"/>
      <c r="DA180" s="4"/>
      <c r="DB180" s="192"/>
      <c r="DC180" s="70"/>
      <c r="DD180" s="87"/>
      <c r="DE180" s="238"/>
      <c r="DF180" s="126"/>
      <c r="DG180" s="84"/>
      <c r="DH180" s="4"/>
      <c r="DI180" s="4"/>
      <c r="DJ180" s="4"/>
      <c r="DK180" s="4"/>
      <c r="DL180" s="192"/>
      <c r="DM180" s="70"/>
      <c r="DN180" s="87"/>
      <c r="DO180" s="238"/>
      <c r="DP180" s="126"/>
      <c r="DQ180" s="84"/>
      <c r="DR180" s="4"/>
      <c r="DS180" s="4"/>
      <c r="DT180" s="4"/>
      <c r="DU180" s="4"/>
      <c r="DV180" s="192"/>
      <c r="DW180" s="70"/>
      <c r="DX180" s="87"/>
      <c r="DY180" s="238"/>
      <c r="DZ180" s="126"/>
      <c r="EA180" s="84"/>
      <c r="EB180" s="4"/>
      <c r="EC180" s="4"/>
      <c r="ED180" s="4"/>
      <c r="EE180" s="4"/>
      <c r="EF180" s="192"/>
      <c r="EG180" s="70"/>
      <c r="EH180" s="87"/>
      <c r="EI180" s="238"/>
      <c r="EJ180" s="126"/>
      <c r="EK180" s="84"/>
      <c r="EL180" s="4"/>
      <c r="EM180" s="4"/>
      <c r="EN180" s="4"/>
      <c r="EO180" s="4"/>
      <c r="EP180" s="192"/>
      <c r="EQ180" s="70"/>
      <c r="ER180" s="87"/>
      <c r="ES180" s="238"/>
      <c r="ET180" s="126"/>
      <c r="EU180" s="84"/>
      <c r="EV180" s="4"/>
      <c r="EW180" s="4"/>
      <c r="EX180" s="4"/>
      <c r="EY180" s="4"/>
      <c r="EZ180" s="192"/>
      <c r="FA180" s="70"/>
      <c r="FB180" s="87"/>
      <c r="FC180" s="238"/>
      <c r="FD180" s="126"/>
      <c r="FE180" s="84"/>
      <c r="FF180" s="4"/>
      <c r="FG180" s="4"/>
      <c r="FH180" s="4"/>
      <c r="FI180" s="4"/>
      <c r="FJ180" s="192"/>
      <c r="FK180" s="70"/>
      <c r="FL180" s="87"/>
      <c r="FM180" s="238"/>
      <c r="FN180" s="126"/>
      <c r="FO180" s="84"/>
      <c r="FP180" s="4"/>
      <c r="FQ180" s="4"/>
      <c r="FR180" s="4"/>
      <c r="FS180" s="4"/>
      <c r="FT180" s="192"/>
      <c r="FU180" s="70"/>
      <c r="FV180" s="87"/>
      <c r="FW180" s="238"/>
      <c r="FX180" s="126"/>
      <c r="FY180" s="84"/>
      <c r="FZ180" s="4"/>
      <c r="GA180" s="4"/>
      <c r="GB180" s="4"/>
      <c r="GC180" s="4"/>
      <c r="GD180" s="192"/>
      <c r="GE180" s="70"/>
      <c r="GF180" s="87"/>
      <c r="GG180" s="238"/>
      <c r="GH180" s="126"/>
      <c r="GI180" s="84"/>
      <c r="GJ180" s="4"/>
      <c r="GK180" s="4"/>
      <c r="GL180" s="4"/>
      <c r="GM180" s="4"/>
      <c r="GN180" s="192"/>
      <c r="GO180" s="70"/>
      <c r="GP180" s="87"/>
      <c r="GQ180" s="238"/>
      <c r="GR180" s="126"/>
      <c r="GS180" s="84"/>
      <c r="GT180" s="4"/>
      <c r="GU180" s="4"/>
      <c r="GV180" s="4"/>
      <c r="GW180" s="4"/>
      <c r="GX180" s="192"/>
      <c r="GY180" s="70"/>
      <c r="GZ180" s="87"/>
      <c r="HA180" s="238"/>
      <c r="HB180" s="126"/>
      <c r="HC180" s="84"/>
      <c r="HD180" s="4"/>
      <c r="HE180" s="4"/>
      <c r="HF180" s="4"/>
      <c r="HG180" s="4"/>
      <c r="HH180" s="192"/>
      <c r="HI180" s="70"/>
      <c r="HJ180" s="87"/>
      <c r="HK180" s="238"/>
      <c r="HL180" s="126"/>
      <c r="HM180" s="84"/>
      <c r="HN180" s="4"/>
      <c r="HO180" s="4"/>
      <c r="HP180" s="4"/>
      <c r="HQ180" s="4"/>
      <c r="HR180" s="192"/>
      <c r="HS180" s="70"/>
      <c r="HT180" s="87"/>
      <c r="HU180" s="238"/>
      <c r="HV180" s="126"/>
      <c r="HW180" s="84"/>
      <c r="HX180" s="4"/>
      <c r="HY180" s="4"/>
      <c r="HZ180" s="4"/>
      <c r="IA180" s="4"/>
      <c r="IB180" s="192"/>
      <c r="IC180" s="70"/>
      <c r="ID180" s="87"/>
      <c r="IE180" s="238"/>
      <c r="IF180" s="126"/>
      <c r="IG180" s="84"/>
      <c r="IH180" s="4"/>
      <c r="II180" s="4"/>
      <c r="IJ180" s="4"/>
      <c r="IK180" s="4"/>
      <c r="IL180" s="192"/>
      <c r="IM180" s="70"/>
      <c r="IN180" s="87"/>
      <c r="IO180" s="238"/>
      <c r="IP180" s="126"/>
      <c r="IQ180" s="84"/>
      <c r="IR180" s="4"/>
      <c r="IS180" s="4"/>
      <c r="IT180" s="4"/>
      <c r="IU180" s="4"/>
      <c r="IV180" s="192"/>
      <c r="IW180" s="70"/>
      <c r="IX180" s="87"/>
      <c r="IY180" s="238"/>
      <c r="IZ180" s="126"/>
      <c r="JA180" s="84"/>
      <c r="JB180" s="4"/>
      <c r="JC180" s="4"/>
      <c r="JD180" s="4"/>
      <c r="JE180" s="4"/>
      <c r="JF180" s="192"/>
      <c r="JG180" s="70"/>
      <c r="JH180" s="87"/>
      <c r="JI180" s="238"/>
      <c r="JJ180" s="126"/>
      <c r="JK180" s="84"/>
      <c r="JL180" s="4"/>
      <c r="JM180" s="4"/>
      <c r="JN180" s="4"/>
      <c r="JO180" s="4"/>
      <c r="JP180" s="192"/>
      <c r="JQ180" s="70"/>
      <c r="JR180" s="87"/>
      <c r="JS180" s="238"/>
      <c r="JT180" s="126"/>
      <c r="JU180" s="84"/>
      <c r="JV180" s="4"/>
      <c r="JW180" s="4"/>
      <c r="JX180" s="4"/>
      <c r="JY180" s="4"/>
      <c r="JZ180" s="192"/>
      <c r="KA180" s="70"/>
      <c r="KB180" s="87"/>
      <c r="KC180" s="238"/>
      <c r="KD180" s="126"/>
      <c r="KE180" s="84"/>
      <c r="KF180" s="4"/>
      <c r="KG180" s="4"/>
      <c r="KH180" s="4"/>
      <c r="KI180" s="4"/>
      <c r="KJ180" s="192"/>
      <c r="KK180" s="70"/>
      <c r="KL180" s="87"/>
      <c r="KM180" s="238"/>
      <c r="KN180" s="126"/>
      <c r="KO180" s="84"/>
      <c r="KP180" s="4"/>
      <c r="KQ180" s="4"/>
      <c r="KR180" s="4"/>
      <c r="KS180" s="4"/>
      <c r="KT180" s="192"/>
      <c r="KU180" s="70"/>
      <c r="KV180" s="87"/>
      <c r="KW180" s="238"/>
      <c r="KX180" s="126"/>
      <c r="KY180" s="84"/>
      <c r="KZ180" s="4"/>
      <c r="LA180" s="4"/>
      <c r="LB180" s="4"/>
      <c r="LC180" s="4"/>
      <c r="LD180" s="192"/>
      <c r="LE180" s="70"/>
      <c r="LF180" s="87"/>
      <c r="LG180" s="238"/>
      <c r="LH180" s="126"/>
      <c r="LI180" s="84"/>
      <c r="LJ180" s="4"/>
      <c r="LK180" s="4"/>
      <c r="LL180" s="4"/>
      <c r="LM180" s="4"/>
      <c r="LN180" s="192"/>
      <c r="LO180" s="70"/>
      <c r="LP180" s="87"/>
      <c r="LQ180" s="238"/>
      <c r="LR180" s="126"/>
      <c r="LS180" s="84"/>
      <c r="LT180" s="4"/>
      <c r="LU180" s="4"/>
      <c r="LV180" s="4"/>
      <c r="LW180" s="4"/>
      <c r="LX180" s="192"/>
      <c r="LY180" s="70"/>
      <c r="LZ180" s="87"/>
      <c r="MA180" s="238"/>
      <c r="MB180" s="126"/>
      <c r="MC180" s="84"/>
      <c r="MD180" s="4"/>
      <c r="ME180" s="4"/>
      <c r="MF180" s="4"/>
      <c r="MG180" s="4"/>
      <c r="MH180" s="192"/>
      <c r="MI180" s="70"/>
      <c r="MJ180" s="87"/>
      <c r="MK180" s="238"/>
      <c r="ML180" s="126"/>
      <c r="MM180" s="84"/>
      <c r="MN180" s="4"/>
      <c r="MO180" s="4"/>
      <c r="MP180" s="4"/>
      <c r="MQ180" s="4"/>
      <c r="MR180" s="192"/>
      <c r="MS180" s="70"/>
      <c r="MT180" s="87"/>
      <c r="MU180" s="238"/>
      <c r="MV180" s="126"/>
      <c r="MW180" s="84"/>
      <c r="MX180" s="4"/>
      <c r="MY180" s="4"/>
      <c r="MZ180" s="4"/>
      <c r="NA180" s="4"/>
      <c r="NB180" s="192"/>
      <c r="NC180" s="70"/>
      <c r="ND180" s="87"/>
      <c r="NE180" s="238"/>
      <c r="NF180" s="126"/>
      <c r="NG180" s="84"/>
      <c r="NH180" s="4"/>
      <c r="NI180" s="4"/>
      <c r="NJ180" s="4"/>
      <c r="NK180" s="4"/>
      <c r="NL180" s="192"/>
      <c r="NM180" s="70"/>
      <c r="NN180" s="87"/>
      <c r="NO180" s="238"/>
      <c r="NP180" s="126"/>
      <c r="NQ180" s="84"/>
      <c r="NR180" s="4"/>
      <c r="NS180" s="4"/>
      <c r="NT180" s="4"/>
      <c r="NU180" s="4"/>
      <c r="NV180" s="192"/>
      <c r="NW180" s="70"/>
      <c r="NX180" s="87"/>
      <c r="NY180" s="238"/>
      <c r="NZ180" s="126"/>
      <c r="OA180" s="84"/>
      <c r="OB180" s="4"/>
      <c r="OC180" s="4"/>
      <c r="OD180" s="4"/>
      <c r="OE180" s="4"/>
      <c r="OF180" s="192"/>
      <c r="OG180" s="70"/>
      <c r="OH180" s="87"/>
      <c r="OI180" s="238"/>
      <c r="OJ180" s="126"/>
      <c r="OK180" s="84"/>
      <c r="OL180" s="4"/>
      <c r="OM180" s="4"/>
      <c r="ON180" s="4"/>
      <c r="OO180" s="4"/>
      <c r="OP180" s="192"/>
      <c r="OQ180" s="70"/>
      <c r="OR180" s="87"/>
      <c r="OS180" s="238"/>
      <c r="OT180" s="126"/>
      <c r="OU180" s="84"/>
      <c r="OV180" s="4"/>
      <c r="OW180" s="4"/>
      <c r="OX180" s="4"/>
      <c r="OY180" s="4"/>
      <c r="OZ180" s="192"/>
      <c r="PA180" s="70"/>
      <c r="PB180" s="87"/>
      <c r="PC180" s="238"/>
      <c r="PD180" s="126"/>
      <c r="PE180" s="84"/>
      <c r="PF180" s="4"/>
      <c r="PG180" s="4"/>
      <c r="PH180" s="4"/>
      <c r="PI180" s="4"/>
      <c r="PJ180" s="192"/>
      <c r="PK180" s="70"/>
      <c r="PL180" s="87"/>
      <c r="PM180" s="238"/>
      <c r="PN180" s="126"/>
      <c r="PO180" s="84"/>
      <c r="PP180" s="4"/>
      <c r="PQ180" s="4"/>
      <c r="PR180" s="4"/>
      <c r="PS180" s="4"/>
      <c r="PT180" s="192"/>
      <c r="PU180" s="70"/>
      <c r="PV180" s="87"/>
      <c r="PW180" s="238"/>
      <c r="PX180" s="126"/>
      <c r="PY180" s="84"/>
      <c r="PZ180" s="4"/>
      <c r="QA180" s="4"/>
      <c r="QB180" s="4"/>
      <c r="QC180" s="4"/>
      <c r="QD180" s="192"/>
      <c r="QE180" s="70"/>
      <c r="QF180" s="87"/>
      <c r="QG180" s="238"/>
      <c r="QH180" s="126"/>
      <c r="QI180" s="84"/>
      <c r="QJ180" s="4"/>
      <c r="QK180" s="4"/>
      <c r="QL180" s="4"/>
      <c r="QM180" s="4"/>
      <c r="QN180" s="192"/>
      <c r="QO180" s="70"/>
      <c r="QP180" s="87"/>
      <c r="QQ180" s="238"/>
      <c r="QR180" s="126"/>
      <c r="QS180" s="84"/>
      <c r="QT180" s="4"/>
      <c r="QU180" s="4"/>
      <c r="QV180" s="4"/>
      <c r="QW180" s="4"/>
      <c r="QX180" s="192"/>
      <c r="QY180" s="70"/>
      <c r="QZ180" s="87"/>
      <c r="RA180" s="238"/>
      <c r="RB180" s="126"/>
      <c r="RC180" s="84"/>
      <c r="RD180" s="4"/>
      <c r="RE180" s="4"/>
      <c r="RF180" s="4"/>
      <c r="RG180" s="4"/>
      <c r="RH180" s="192"/>
      <c r="RI180" s="70"/>
      <c r="RJ180" s="87"/>
      <c r="RK180" s="238"/>
      <c r="RL180" s="126"/>
      <c r="RM180" s="84"/>
      <c r="RN180" s="4"/>
      <c r="RO180" s="4"/>
      <c r="RP180" s="4"/>
      <c r="RQ180" s="4"/>
      <c r="RR180" s="192"/>
      <c r="RS180" s="70"/>
      <c r="RT180" s="87"/>
      <c r="RU180" s="238"/>
      <c r="RV180" s="126"/>
      <c r="RW180" s="84"/>
      <c r="RX180" s="4"/>
      <c r="RY180" s="4"/>
      <c r="RZ180" s="4"/>
      <c r="SA180" s="4"/>
      <c r="SB180" s="192"/>
      <c r="SC180" s="70"/>
      <c r="SD180" s="87"/>
      <c r="SE180" s="238"/>
      <c r="SF180" s="126"/>
      <c r="SG180" s="84"/>
      <c r="SH180" s="4"/>
      <c r="SI180" s="4"/>
      <c r="SJ180" s="4"/>
      <c r="SK180" s="4"/>
      <c r="SL180" s="192"/>
      <c r="SM180" s="70"/>
      <c r="SN180" s="87"/>
      <c r="SO180" s="238"/>
      <c r="SP180" s="126"/>
      <c r="SQ180" s="84"/>
      <c r="SR180" s="4"/>
      <c r="SS180" s="4"/>
      <c r="ST180" s="4"/>
      <c r="SU180" s="4"/>
      <c r="SV180" s="192"/>
      <c r="SW180" s="70"/>
      <c r="SX180" s="87"/>
      <c r="SY180" s="238"/>
      <c r="SZ180" s="126"/>
      <c r="TA180" s="84"/>
      <c r="TB180" s="4"/>
      <c r="TC180" s="4"/>
      <c r="TD180" s="4"/>
      <c r="TE180" s="4"/>
      <c r="TF180" s="192"/>
      <c r="TG180" s="70"/>
      <c r="TH180" s="87"/>
      <c r="TI180" s="238"/>
      <c r="TJ180" s="126"/>
      <c r="TK180" s="84"/>
      <c r="TL180" s="4"/>
      <c r="TM180" s="4"/>
      <c r="TN180" s="4"/>
      <c r="TO180" s="4"/>
      <c r="TP180" s="192"/>
      <c r="TQ180" s="70"/>
      <c r="TR180" s="87"/>
      <c r="TS180" s="238"/>
      <c r="TT180" s="126"/>
      <c r="TU180" s="84"/>
      <c r="TV180" s="4"/>
      <c r="TW180" s="4"/>
      <c r="TX180" s="4"/>
      <c r="TY180" s="4"/>
      <c r="TZ180" s="192"/>
      <c r="UA180" s="70"/>
      <c r="UB180" s="87"/>
      <c r="UC180" s="238"/>
      <c r="UD180" s="126"/>
      <c r="UE180" s="84"/>
      <c r="UF180" s="4"/>
      <c r="UG180" s="4"/>
      <c r="UH180" s="4"/>
      <c r="UI180" s="4"/>
      <c r="UJ180" s="192"/>
      <c r="UK180" s="70"/>
      <c r="UL180" s="87"/>
      <c r="UM180" s="238"/>
      <c r="UN180" s="126"/>
      <c r="UO180" s="84"/>
      <c r="UP180" s="4"/>
      <c r="UQ180" s="4"/>
      <c r="UR180" s="4"/>
      <c r="US180" s="4"/>
      <c r="UT180" s="192"/>
      <c r="UU180" s="70"/>
      <c r="UV180" s="87"/>
      <c r="UW180" s="238"/>
      <c r="UX180" s="126"/>
      <c r="UY180" s="84"/>
      <c r="UZ180" s="4"/>
      <c r="VA180" s="4"/>
      <c r="VB180" s="4"/>
      <c r="VC180" s="4"/>
      <c r="VD180" s="192"/>
      <c r="VE180" s="70"/>
      <c r="VF180" s="87"/>
      <c r="VG180" s="238"/>
      <c r="VH180" s="126"/>
      <c r="VI180" s="84"/>
      <c r="VJ180" s="4"/>
      <c r="VK180" s="4"/>
      <c r="VL180" s="4"/>
      <c r="VM180" s="4"/>
      <c r="VN180" s="192"/>
      <c r="VO180" s="70"/>
      <c r="VP180" s="87"/>
      <c r="VQ180" s="238"/>
      <c r="VR180" s="126"/>
      <c r="VS180" s="84"/>
      <c r="VT180" s="4"/>
      <c r="VU180" s="4"/>
      <c r="VV180" s="4"/>
      <c r="VW180" s="4"/>
      <c r="VX180" s="192"/>
      <c r="VY180" s="70"/>
      <c r="VZ180" s="87"/>
      <c r="WA180" s="238"/>
      <c r="WB180" s="126"/>
      <c r="WC180" s="84"/>
      <c r="WD180" s="4"/>
      <c r="WE180" s="4"/>
      <c r="WF180" s="4"/>
      <c r="WG180" s="4"/>
      <c r="WH180" s="192"/>
      <c r="WI180" s="70"/>
      <c r="WJ180" s="87"/>
      <c r="WK180" s="238"/>
      <c r="WL180" s="126"/>
      <c r="WM180" s="84"/>
      <c r="WN180" s="4"/>
      <c r="WO180" s="4"/>
      <c r="WP180" s="4"/>
      <c r="WQ180" s="4"/>
      <c r="WR180" s="192"/>
      <c r="WS180" s="70"/>
      <c r="WT180" s="87"/>
      <c r="WU180" s="238"/>
      <c r="WV180" s="126"/>
      <c r="WW180" s="84"/>
      <c r="WX180" s="4"/>
      <c r="WY180" s="4"/>
      <c r="WZ180" s="4"/>
      <c r="XA180" s="4"/>
      <c r="XB180" s="192"/>
      <c r="XC180" s="70"/>
      <c r="XD180" s="87"/>
      <c r="XE180" s="238"/>
      <c r="XF180" s="126"/>
      <c r="XG180" s="84"/>
      <c r="XH180" s="4"/>
      <c r="XI180" s="4"/>
      <c r="XJ180" s="4"/>
      <c r="XK180" s="4"/>
      <c r="XL180" s="192"/>
      <c r="XM180" s="70"/>
      <c r="XN180" s="87"/>
      <c r="XO180" s="238"/>
      <c r="XP180" s="126"/>
      <c r="XQ180" s="84"/>
      <c r="XR180" s="4"/>
      <c r="XS180" s="4"/>
      <c r="XT180" s="4"/>
      <c r="XU180" s="4"/>
      <c r="XV180" s="192"/>
      <c r="XW180" s="70"/>
      <c r="XX180" s="87"/>
      <c r="XY180" s="238"/>
      <c r="XZ180" s="126"/>
      <c r="YA180" s="84"/>
      <c r="YB180" s="4"/>
      <c r="YC180" s="4"/>
      <c r="YD180" s="4"/>
      <c r="YE180" s="4"/>
      <c r="YF180" s="192"/>
      <c r="YG180" s="70"/>
      <c r="YH180" s="87"/>
      <c r="YI180" s="238"/>
      <c r="YJ180" s="126"/>
      <c r="YK180" s="84"/>
      <c r="YL180" s="4"/>
      <c r="YM180" s="4"/>
      <c r="YN180" s="4"/>
      <c r="YO180" s="4"/>
      <c r="YP180" s="192"/>
      <c r="YQ180" s="70"/>
      <c r="YR180" s="87"/>
      <c r="YS180" s="238"/>
      <c r="YT180" s="126"/>
      <c r="YU180" s="84"/>
      <c r="YV180" s="4"/>
      <c r="YW180" s="4"/>
      <c r="YX180" s="4"/>
      <c r="YY180" s="4"/>
      <c r="YZ180" s="192"/>
      <c r="ZA180" s="70"/>
      <c r="ZB180" s="87"/>
      <c r="ZC180" s="238"/>
      <c r="ZD180" s="126"/>
      <c r="ZE180" s="84"/>
      <c r="ZF180" s="4"/>
      <c r="ZG180" s="4"/>
      <c r="ZH180" s="4"/>
      <c r="ZI180" s="4"/>
      <c r="ZJ180" s="192"/>
      <c r="ZK180" s="70"/>
      <c r="ZL180" s="87"/>
      <c r="ZM180" s="238"/>
      <c r="ZN180" s="126"/>
      <c r="ZO180" s="84"/>
      <c r="ZP180" s="4"/>
      <c r="ZQ180" s="4"/>
      <c r="ZR180" s="4"/>
      <c r="ZS180" s="4"/>
      <c r="ZT180" s="192"/>
      <c r="ZU180" s="70"/>
      <c r="ZV180" s="87"/>
      <c r="ZW180" s="238"/>
      <c r="ZX180" s="126"/>
      <c r="ZY180" s="84"/>
      <c r="ZZ180" s="4"/>
      <c r="AAA180" s="4"/>
      <c r="AAB180" s="4"/>
      <c r="AAC180" s="4"/>
      <c r="AAD180" s="192"/>
      <c r="AAE180" s="70"/>
      <c r="AAF180" s="87"/>
      <c r="AAG180" s="238"/>
      <c r="AAH180" s="126"/>
      <c r="AAI180" s="84"/>
      <c r="AAJ180" s="4"/>
      <c r="AAK180" s="4"/>
      <c r="AAL180" s="4"/>
      <c r="AAM180" s="4"/>
      <c r="AAN180" s="192"/>
      <c r="AAO180" s="70"/>
      <c r="AAP180" s="87"/>
      <c r="AAQ180" s="238"/>
      <c r="AAR180" s="126"/>
      <c r="AAS180" s="84"/>
      <c r="AAT180" s="4"/>
      <c r="AAU180" s="4"/>
      <c r="AAV180" s="4"/>
      <c r="AAW180" s="4"/>
      <c r="AAX180" s="192"/>
      <c r="AAY180" s="70"/>
      <c r="AAZ180" s="87"/>
      <c r="ABA180" s="238"/>
      <c r="ABB180" s="126"/>
      <c r="ABC180" s="84"/>
      <c r="ABD180" s="4"/>
      <c r="ABE180" s="4"/>
      <c r="ABF180" s="4"/>
      <c r="ABG180" s="4"/>
      <c r="ABH180" s="192"/>
      <c r="ABI180" s="70"/>
      <c r="ABJ180" s="87"/>
      <c r="ABK180" s="238"/>
      <c r="ABL180" s="126"/>
      <c r="ABM180" s="84"/>
      <c r="ABN180" s="4"/>
      <c r="ABO180" s="4"/>
      <c r="ABP180" s="4"/>
      <c r="ABQ180" s="4"/>
      <c r="ABR180" s="192"/>
      <c r="ABS180" s="70"/>
      <c r="ABT180" s="87"/>
      <c r="ABU180" s="238"/>
      <c r="ABV180" s="126"/>
      <c r="ABW180" s="84"/>
      <c r="ABX180" s="4"/>
      <c r="ABY180" s="4"/>
      <c r="ABZ180" s="4"/>
      <c r="ACA180" s="4"/>
      <c r="ACB180" s="192"/>
      <c r="ACC180" s="70"/>
      <c r="ACD180" s="87"/>
      <c r="ACE180" s="238"/>
      <c r="ACF180" s="126"/>
      <c r="ACG180" s="84"/>
      <c r="ACH180" s="4"/>
      <c r="ACI180" s="4"/>
      <c r="ACJ180" s="4"/>
      <c r="ACK180" s="4"/>
      <c r="ACL180" s="192"/>
      <c r="ACM180" s="70"/>
      <c r="ACN180" s="87"/>
      <c r="ACO180" s="238"/>
      <c r="ACP180" s="126"/>
      <c r="ACQ180" s="84"/>
      <c r="ACR180" s="4"/>
      <c r="ACS180" s="4"/>
      <c r="ACT180" s="4"/>
      <c r="ACU180" s="4"/>
      <c r="ACV180" s="192"/>
      <c r="ACW180" s="70"/>
      <c r="ACX180" s="87"/>
      <c r="ACY180" s="238"/>
      <c r="ACZ180" s="126"/>
      <c r="ADA180" s="84"/>
      <c r="ADB180" s="4"/>
      <c r="ADC180" s="4"/>
      <c r="ADD180" s="4"/>
      <c r="ADE180" s="4"/>
      <c r="ADF180" s="192"/>
      <c r="ADG180" s="70"/>
      <c r="ADH180" s="87"/>
      <c r="ADI180" s="238"/>
      <c r="ADJ180" s="126"/>
      <c r="ADK180" s="84"/>
      <c r="ADL180" s="4"/>
      <c r="ADM180" s="4"/>
      <c r="ADN180" s="4"/>
      <c r="ADO180" s="4"/>
      <c r="ADP180" s="192"/>
      <c r="ADQ180" s="70"/>
      <c r="ADR180" s="87"/>
      <c r="ADS180" s="238"/>
      <c r="ADT180" s="126"/>
      <c r="ADU180" s="84"/>
      <c r="ADV180" s="4"/>
      <c r="ADW180" s="4"/>
      <c r="ADX180" s="4"/>
      <c r="ADY180" s="4"/>
      <c r="ADZ180" s="192"/>
      <c r="AEA180" s="70"/>
      <c r="AEB180" s="87"/>
      <c r="AEC180" s="238"/>
      <c r="AED180" s="126"/>
      <c r="AEE180" s="84"/>
      <c r="AEF180" s="4"/>
      <c r="AEG180" s="4"/>
      <c r="AEH180" s="4"/>
      <c r="AEI180" s="4"/>
      <c r="AEJ180" s="192"/>
      <c r="AEK180" s="70"/>
      <c r="AEL180" s="87"/>
      <c r="AEM180" s="238"/>
      <c r="AEN180" s="126"/>
      <c r="AEO180" s="84"/>
      <c r="AEP180" s="4"/>
      <c r="AEQ180" s="4"/>
      <c r="AER180" s="4"/>
      <c r="AES180" s="4"/>
      <c r="AET180" s="192"/>
      <c r="AEU180" s="70"/>
      <c r="AEV180" s="87"/>
      <c r="AEW180" s="238"/>
      <c r="AEX180" s="126"/>
      <c r="AEY180" s="84"/>
      <c r="AEZ180" s="4"/>
      <c r="AFA180" s="4"/>
      <c r="AFB180" s="4"/>
      <c r="AFC180" s="4"/>
      <c r="AFD180" s="192"/>
      <c r="AFE180" s="70"/>
      <c r="AFF180" s="87"/>
      <c r="AFG180" s="238"/>
      <c r="AFH180" s="126"/>
      <c r="AFI180" s="84"/>
      <c r="AFJ180" s="4"/>
      <c r="AFK180" s="4"/>
      <c r="AFL180" s="4"/>
      <c r="AFM180" s="4"/>
      <c r="AFN180" s="192"/>
      <c r="AFO180" s="70"/>
      <c r="AFP180" s="87"/>
      <c r="AFQ180" s="238"/>
      <c r="AFR180" s="126"/>
      <c r="AFS180" s="84"/>
      <c r="AFT180" s="4"/>
      <c r="AFU180" s="4"/>
      <c r="AFV180" s="4"/>
      <c r="AFW180" s="4"/>
      <c r="AFX180" s="192"/>
      <c r="AFY180" s="70"/>
      <c r="AFZ180" s="87"/>
      <c r="AGA180" s="238"/>
      <c r="AGB180" s="126"/>
      <c r="AGC180" s="84"/>
      <c r="AGD180" s="4"/>
      <c r="AGE180" s="4"/>
      <c r="AGF180" s="4"/>
      <c r="AGG180" s="4"/>
      <c r="AGH180" s="192"/>
      <c r="AGI180" s="70"/>
      <c r="AGJ180" s="87"/>
      <c r="AGK180" s="238"/>
      <c r="AGL180" s="126"/>
      <c r="AGM180" s="84"/>
      <c r="AGN180" s="4"/>
      <c r="AGO180" s="4"/>
      <c r="AGP180" s="4"/>
      <c r="AGQ180" s="4"/>
      <c r="AGR180" s="192"/>
      <c r="AGS180" s="70"/>
      <c r="AGT180" s="87"/>
      <c r="AGU180" s="238"/>
      <c r="AGV180" s="126"/>
      <c r="AGW180" s="84"/>
      <c r="AGX180" s="4"/>
      <c r="AGY180" s="4"/>
      <c r="AGZ180" s="4"/>
      <c r="AHA180" s="4"/>
      <c r="AHB180" s="192"/>
      <c r="AHC180" s="70"/>
      <c r="AHD180" s="87"/>
      <c r="AHE180" s="238"/>
      <c r="AHF180" s="126"/>
      <c r="AHG180" s="84"/>
      <c r="AHH180" s="4"/>
      <c r="AHI180" s="4"/>
      <c r="AHJ180" s="4"/>
      <c r="AHK180" s="4"/>
      <c r="AHL180" s="192"/>
      <c r="AHM180" s="70"/>
      <c r="AHN180" s="87"/>
      <c r="AHO180" s="238"/>
      <c r="AHP180" s="126"/>
      <c r="AHQ180" s="84"/>
      <c r="AHR180" s="4"/>
      <c r="AHS180" s="4"/>
      <c r="AHT180" s="4"/>
      <c r="AHU180" s="4"/>
      <c r="AHV180" s="192"/>
      <c r="AHW180" s="70"/>
      <c r="AHX180" s="87"/>
      <c r="AHY180" s="238"/>
      <c r="AHZ180" s="126"/>
      <c r="AIA180" s="84"/>
      <c r="AIB180" s="4"/>
      <c r="AIC180" s="4"/>
      <c r="AID180" s="4"/>
      <c r="AIE180" s="4"/>
      <c r="AIF180" s="192"/>
      <c r="AIG180" s="70"/>
      <c r="AIH180" s="87"/>
      <c r="AII180" s="238"/>
      <c r="AIJ180" s="126"/>
      <c r="AIK180" s="84"/>
      <c r="AIL180" s="4"/>
      <c r="AIM180" s="4"/>
      <c r="AIN180" s="4"/>
      <c r="AIO180" s="4"/>
      <c r="AIP180" s="192"/>
      <c r="AIQ180" s="70"/>
      <c r="AIR180" s="87"/>
      <c r="AIS180" s="238"/>
      <c r="AIT180" s="126"/>
      <c r="AIU180" s="84"/>
      <c r="AIV180" s="4"/>
      <c r="AIW180" s="4"/>
      <c r="AIX180" s="4"/>
      <c r="AIY180" s="4"/>
      <c r="AIZ180" s="192"/>
      <c r="AJA180" s="70"/>
      <c r="AJB180" s="87"/>
      <c r="AJC180" s="238"/>
      <c r="AJD180" s="126"/>
      <c r="AJE180" s="84"/>
      <c r="AJF180" s="4"/>
      <c r="AJG180" s="4"/>
      <c r="AJH180" s="4"/>
      <c r="AJI180" s="4"/>
      <c r="AJJ180" s="192"/>
      <c r="AJK180" s="70"/>
      <c r="AJL180" s="87"/>
      <c r="AJM180" s="238"/>
      <c r="AJN180" s="126"/>
      <c r="AJO180" s="84"/>
      <c r="AJP180" s="4"/>
      <c r="AJQ180" s="4"/>
      <c r="AJR180" s="4"/>
      <c r="AJS180" s="4"/>
      <c r="AJT180" s="192"/>
      <c r="AJU180" s="70"/>
      <c r="AJV180" s="87"/>
      <c r="AJW180" s="238"/>
      <c r="AJX180" s="126"/>
      <c r="AJY180" s="84"/>
      <c r="AJZ180" s="4"/>
      <c r="AKA180" s="4"/>
      <c r="AKB180" s="4"/>
      <c r="AKC180" s="4"/>
      <c r="AKD180" s="192"/>
      <c r="AKE180" s="70"/>
      <c r="AKF180" s="87"/>
      <c r="AKG180" s="238"/>
      <c r="AKH180" s="126"/>
      <c r="AKI180" s="84"/>
      <c r="AKJ180" s="4"/>
      <c r="AKK180" s="4"/>
      <c r="AKL180" s="4"/>
      <c r="AKM180" s="4"/>
      <c r="AKN180" s="192"/>
      <c r="AKO180" s="70"/>
      <c r="AKP180" s="87"/>
      <c r="AKQ180" s="238"/>
      <c r="AKR180" s="126"/>
      <c r="AKS180" s="84"/>
      <c r="AKT180" s="4"/>
      <c r="AKU180" s="4"/>
      <c r="AKV180" s="4"/>
      <c r="AKW180" s="4"/>
      <c r="AKX180" s="192"/>
      <c r="AKY180" s="70"/>
      <c r="AKZ180" s="87"/>
      <c r="ALA180" s="238"/>
      <c r="ALB180" s="126"/>
      <c r="ALC180" s="84"/>
      <c r="ALD180" s="4"/>
      <c r="ALE180" s="4"/>
      <c r="ALF180" s="4"/>
      <c r="ALG180" s="4"/>
      <c r="ALH180" s="192"/>
      <c r="ALI180" s="70"/>
      <c r="ALJ180" s="87"/>
      <c r="ALK180" s="238"/>
      <c r="ALL180" s="126"/>
      <c r="ALM180" s="84"/>
      <c r="ALN180" s="4"/>
      <c r="ALO180" s="4"/>
      <c r="ALP180" s="4"/>
      <c r="ALQ180" s="4"/>
      <c r="ALR180" s="192"/>
      <c r="ALS180" s="70"/>
      <c r="ALT180" s="87"/>
      <c r="ALU180" s="238"/>
      <c r="ALV180" s="126"/>
      <c r="ALW180" s="84"/>
      <c r="ALX180" s="4"/>
      <c r="ALY180" s="4"/>
      <c r="ALZ180" s="4"/>
      <c r="AMA180" s="4"/>
      <c r="AMB180" s="192"/>
      <c r="AMC180" s="70"/>
      <c r="AMD180" s="87"/>
      <c r="AME180" s="238"/>
      <c r="AMF180" s="126"/>
      <c r="AMG180" s="84"/>
      <c r="AMH180" s="4"/>
      <c r="AMI180" s="4"/>
      <c r="AMJ180" s="4"/>
      <c r="AMK180" s="4"/>
      <c r="AML180" s="192"/>
      <c r="AMM180" s="70"/>
      <c r="AMN180" s="87"/>
      <c r="AMO180" s="238"/>
      <c r="AMP180" s="126"/>
      <c r="AMQ180" s="84"/>
      <c r="AMR180" s="4"/>
      <c r="AMS180" s="4"/>
      <c r="AMT180" s="4"/>
      <c r="AMU180" s="4"/>
      <c r="AMV180" s="192"/>
      <c r="AMW180" s="70"/>
      <c r="AMX180" s="87"/>
      <c r="AMY180" s="238"/>
      <c r="AMZ180" s="126"/>
      <c r="ANA180" s="84"/>
      <c r="ANB180" s="4"/>
      <c r="ANC180" s="4"/>
      <c r="AND180" s="4"/>
      <c r="ANE180" s="4"/>
      <c r="ANF180" s="192"/>
      <c r="ANG180" s="70"/>
      <c r="ANH180" s="87"/>
      <c r="ANI180" s="238"/>
      <c r="ANJ180" s="126"/>
      <c r="ANK180" s="84"/>
      <c r="ANL180" s="4"/>
      <c r="ANM180" s="4"/>
      <c r="ANN180" s="4"/>
      <c r="ANO180" s="4"/>
      <c r="ANP180" s="192"/>
      <c r="ANQ180" s="70"/>
      <c r="ANR180" s="87"/>
      <c r="ANS180" s="238"/>
      <c r="ANT180" s="126"/>
      <c r="ANU180" s="84"/>
      <c r="ANV180" s="4"/>
      <c r="ANW180" s="4"/>
      <c r="ANX180" s="4"/>
      <c r="ANY180" s="4"/>
      <c r="ANZ180" s="192"/>
      <c r="AOA180" s="70"/>
      <c r="AOB180" s="87"/>
      <c r="AOC180" s="238"/>
      <c r="AOD180" s="126"/>
      <c r="AOE180" s="84"/>
      <c r="AOF180" s="4"/>
      <c r="AOG180" s="4"/>
      <c r="AOH180" s="4"/>
      <c r="AOI180" s="4"/>
      <c r="AOJ180" s="192"/>
      <c r="AOK180" s="70"/>
      <c r="AOL180" s="87"/>
      <c r="AOM180" s="238"/>
      <c r="AON180" s="126"/>
      <c r="AOO180" s="84"/>
      <c r="AOP180" s="4"/>
      <c r="AOQ180" s="4"/>
      <c r="AOR180" s="4"/>
      <c r="AOS180" s="4"/>
      <c r="AOT180" s="192"/>
      <c r="AOU180" s="70"/>
      <c r="AOV180" s="87"/>
      <c r="AOW180" s="238"/>
      <c r="AOX180" s="126"/>
      <c r="AOY180" s="84"/>
      <c r="AOZ180" s="4"/>
      <c r="APA180" s="4"/>
      <c r="APB180" s="4"/>
      <c r="APC180" s="4"/>
      <c r="APD180" s="192"/>
      <c r="APE180" s="70"/>
      <c r="APF180" s="87"/>
      <c r="APG180" s="238"/>
      <c r="APH180" s="126"/>
      <c r="API180" s="84"/>
      <c r="APJ180" s="4"/>
      <c r="APK180" s="4"/>
      <c r="APL180" s="4"/>
      <c r="APM180" s="4"/>
      <c r="APN180" s="192"/>
      <c r="APO180" s="70"/>
      <c r="APP180" s="87"/>
      <c r="APQ180" s="238"/>
      <c r="APR180" s="126"/>
      <c r="APS180" s="84"/>
      <c r="APT180" s="4"/>
      <c r="APU180" s="4"/>
      <c r="APV180" s="4"/>
      <c r="APW180" s="4"/>
      <c r="APX180" s="192"/>
      <c r="APY180" s="70"/>
      <c r="APZ180" s="87"/>
      <c r="AQA180" s="238"/>
      <c r="AQB180" s="126"/>
      <c r="AQC180" s="84"/>
      <c r="AQD180" s="4"/>
      <c r="AQE180" s="4"/>
      <c r="AQF180" s="4"/>
      <c r="AQG180" s="4"/>
      <c r="AQH180" s="192"/>
      <c r="AQI180" s="70"/>
      <c r="AQJ180" s="87"/>
      <c r="AQK180" s="238"/>
      <c r="AQL180" s="126"/>
      <c r="AQM180" s="84"/>
      <c r="AQN180" s="4"/>
      <c r="AQO180" s="4"/>
      <c r="AQP180" s="4"/>
      <c r="AQQ180" s="4"/>
      <c r="AQR180" s="192"/>
      <c r="AQS180" s="70"/>
      <c r="AQT180" s="87"/>
      <c r="AQU180" s="238"/>
      <c r="AQV180" s="126"/>
      <c r="AQW180" s="84"/>
      <c r="AQX180" s="4"/>
      <c r="AQY180" s="4"/>
      <c r="AQZ180" s="4"/>
      <c r="ARA180" s="4"/>
      <c r="ARB180" s="192"/>
      <c r="ARC180" s="70"/>
      <c r="ARD180" s="87"/>
      <c r="ARE180" s="238"/>
      <c r="ARF180" s="126"/>
      <c r="ARG180" s="84"/>
      <c r="ARH180" s="4"/>
      <c r="ARI180" s="4"/>
      <c r="ARJ180" s="4"/>
      <c r="ARK180" s="4"/>
      <c r="ARL180" s="192"/>
      <c r="ARM180" s="70"/>
      <c r="ARN180" s="87"/>
      <c r="ARO180" s="238"/>
      <c r="ARP180" s="126"/>
      <c r="ARQ180" s="84"/>
      <c r="ARR180" s="4"/>
      <c r="ARS180" s="4"/>
      <c r="ART180" s="4"/>
      <c r="ARU180" s="4"/>
      <c r="ARV180" s="192"/>
      <c r="ARW180" s="70"/>
      <c r="ARX180" s="87"/>
      <c r="ARY180" s="238"/>
      <c r="ARZ180" s="126"/>
      <c r="ASA180" s="84"/>
      <c r="ASB180" s="4"/>
      <c r="ASC180" s="4"/>
      <c r="ASD180" s="4"/>
      <c r="ASE180" s="4"/>
      <c r="ASF180" s="192"/>
      <c r="ASG180" s="70"/>
      <c r="ASH180" s="87"/>
      <c r="ASI180" s="238"/>
      <c r="ASJ180" s="126"/>
      <c r="ASK180" s="84"/>
      <c r="ASL180" s="4"/>
      <c r="ASM180" s="4"/>
      <c r="ASN180" s="4"/>
      <c r="ASO180" s="4"/>
      <c r="ASP180" s="192"/>
      <c r="ASQ180" s="70"/>
      <c r="ASR180" s="87"/>
      <c r="ASS180" s="238"/>
      <c r="AST180" s="126"/>
      <c r="ASU180" s="84"/>
      <c r="ASV180" s="4"/>
      <c r="ASW180" s="4"/>
      <c r="ASX180" s="4"/>
      <c r="ASY180" s="4"/>
      <c r="ASZ180" s="192"/>
      <c r="ATA180" s="70"/>
      <c r="ATB180" s="87"/>
      <c r="ATC180" s="238"/>
      <c r="ATD180" s="126"/>
      <c r="ATE180" s="84"/>
      <c r="ATF180" s="4"/>
      <c r="ATG180" s="4"/>
      <c r="ATH180" s="4"/>
      <c r="ATI180" s="4"/>
      <c r="ATJ180" s="192"/>
      <c r="ATK180" s="70"/>
      <c r="ATL180" s="87"/>
      <c r="ATM180" s="238"/>
      <c r="ATN180" s="126"/>
      <c r="ATO180" s="84"/>
      <c r="ATP180" s="4"/>
      <c r="ATQ180" s="4"/>
      <c r="ATR180" s="4"/>
      <c r="ATS180" s="4"/>
      <c r="ATT180" s="192"/>
      <c r="ATU180" s="70"/>
      <c r="ATV180" s="87"/>
      <c r="ATW180" s="238"/>
      <c r="ATX180" s="126"/>
      <c r="ATY180" s="84"/>
      <c r="ATZ180" s="4"/>
      <c r="AUA180" s="4"/>
      <c r="AUB180" s="4"/>
      <c r="AUC180" s="4"/>
      <c r="AUD180" s="192"/>
      <c r="AUE180" s="70"/>
      <c r="AUF180" s="87"/>
      <c r="AUG180" s="238"/>
      <c r="AUH180" s="126"/>
      <c r="AUI180" s="84"/>
      <c r="AUJ180" s="4"/>
      <c r="AUK180" s="4"/>
      <c r="AUL180" s="4"/>
      <c r="AUM180" s="4"/>
      <c r="AUN180" s="192"/>
      <c r="AUO180" s="70"/>
      <c r="AUP180" s="87"/>
      <c r="AUQ180" s="238"/>
      <c r="AUR180" s="126"/>
      <c r="AUS180" s="84"/>
      <c r="AUT180" s="4"/>
      <c r="AUU180" s="4"/>
      <c r="AUV180" s="4"/>
      <c r="AUW180" s="4"/>
      <c r="AUX180" s="192"/>
      <c r="AUY180" s="70"/>
      <c r="AUZ180" s="87"/>
      <c r="AVA180" s="238"/>
      <c r="AVB180" s="126"/>
      <c r="AVC180" s="84"/>
      <c r="AVD180" s="4"/>
      <c r="AVE180" s="4"/>
      <c r="AVF180" s="4"/>
      <c r="AVG180" s="4"/>
      <c r="AVH180" s="192"/>
      <c r="AVI180" s="70"/>
      <c r="AVJ180" s="87"/>
      <c r="AVK180" s="238"/>
      <c r="AVL180" s="126"/>
      <c r="AVM180" s="84"/>
      <c r="AVN180" s="4"/>
      <c r="AVO180" s="4"/>
      <c r="AVP180" s="4"/>
      <c r="AVQ180" s="4"/>
      <c r="AVR180" s="192"/>
      <c r="AVS180" s="70"/>
      <c r="AVT180" s="87"/>
      <c r="AVU180" s="238"/>
      <c r="AVV180" s="126"/>
      <c r="AVW180" s="84"/>
      <c r="AVX180" s="4"/>
      <c r="AVY180" s="4"/>
      <c r="AVZ180" s="4"/>
      <c r="AWA180" s="4"/>
      <c r="AWB180" s="192"/>
      <c r="AWC180" s="70"/>
      <c r="AWD180" s="87"/>
      <c r="AWE180" s="238"/>
      <c r="AWF180" s="126"/>
      <c r="AWG180" s="84"/>
      <c r="AWH180" s="4"/>
      <c r="AWI180" s="4"/>
      <c r="AWJ180" s="4"/>
      <c r="AWK180" s="4"/>
      <c r="AWL180" s="192"/>
      <c r="AWM180" s="70"/>
      <c r="AWN180" s="87"/>
      <c r="AWO180" s="238"/>
      <c r="AWP180" s="126"/>
      <c r="AWQ180" s="84"/>
      <c r="AWR180" s="4"/>
      <c r="AWS180" s="4"/>
      <c r="AWT180" s="4"/>
      <c r="AWU180" s="4"/>
      <c r="AWV180" s="192"/>
      <c r="AWW180" s="70"/>
      <c r="AWX180" s="87"/>
      <c r="AWY180" s="238"/>
      <c r="AWZ180" s="126"/>
      <c r="AXA180" s="84"/>
      <c r="AXB180" s="4"/>
      <c r="AXC180" s="4"/>
      <c r="AXD180" s="4"/>
      <c r="AXE180" s="4"/>
      <c r="AXF180" s="192"/>
      <c r="AXG180" s="70"/>
      <c r="AXH180" s="87"/>
      <c r="AXI180" s="238"/>
      <c r="AXJ180" s="126"/>
      <c r="AXK180" s="84"/>
      <c r="AXL180" s="4"/>
      <c r="AXM180" s="4"/>
      <c r="AXN180" s="4"/>
      <c r="AXO180" s="4"/>
      <c r="AXP180" s="192"/>
      <c r="AXQ180" s="70"/>
      <c r="AXR180" s="87"/>
      <c r="AXS180" s="238"/>
      <c r="AXT180" s="126"/>
      <c r="AXU180" s="84"/>
      <c r="AXV180" s="4"/>
      <c r="AXW180" s="4"/>
      <c r="AXX180" s="4"/>
      <c r="AXY180" s="4"/>
      <c r="AXZ180" s="192"/>
      <c r="AYA180" s="70"/>
      <c r="AYB180" s="87"/>
      <c r="AYC180" s="238"/>
      <c r="AYD180" s="126"/>
      <c r="AYE180" s="84"/>
      <c r="AYF180" s="4"/>
      <c r="AYG180" s="4"/>
      <c r="AYH180" s="4"/>
      <c r="AYI180" s="4"/>
      <c r="AYJ180" s="192"/>
      <c r="AYK180" s="70"/>
      <c r="AYL180" s="87"/>
      <c r="AYM180" s="238"/>
      <c r="AYN180" s="126"/>
      <c r="AYO180" s="84"/>
      <c r="AYP180" s="4"/>
      <c r="AYQ180" s="4"/>
      <c r="AYR180" s="4"/>
      <c r="AYS180" s="4"/>
      <c r="AYT180" s="192"/>
      <c r="AYU180" s="70"/>
      <c r="AYV180" s="87"/>
      <c r="AYW180" s="238"/>
      <c r="AYX180" s="126"/>
      <c r="AYY180" s="84"/>
      <c r="AYZ180" s="4"/>
      <c r="AZA180" s="4"/>
      <c r="AZB180" s="4"/>
      <c r="AZC180" s="4"/>
      <c r="AZD180" s="192"/>
      <c r="AZE180" s="70"/>
      <c r="AZF180" s="87"/>
      <c r="AZG180" s="238"/>
      <c r="AZH180" s="126"/>
      <c r="AZI180" s="84"/>
      <c r="AZJ180" s="4"/>
      <c r="AZK180" s="4"/>
      <c r="AZL180" s="4"/>
      <c r="AZM180" s="4"/>
      <c r="AZN180" s="192"/>
      <c r="AZO180" s="70"/>
      <c r="AZP180" s="87"/>
      <c r="AZQ180" s="238"/>
      <c r="AZR180" s="126"/>
      <c r="AZS180" s="84"/>
      <c r="AZT180" s="4"/>
      <c r="AZU180" s="4"/>
      <c r="AZV180" s="4"/>
      <c r="AZW180" s="4"/>
      <c r="AZX180" s="192"/>
      <c r="AZY180" s="70"/>
      <c r="AZZ180" s="87"/>
      <c r="BAA180" s="238"/>
      <c r="BAB180" s="126"/>
      <c r="BAC180" s="84"/>
      <c r="BAD180" s="4"/>
      <c r="BAE180" s="4"/>
      <c r="BAF180" s="4"/>
      <c r="BAG180" s="4"/>
      <c r="BAH180" s="192"/>
      <c r="BAI180" s="70"/>
      <c r="BAJ180" s="87"/>
      <c r="BAK180" s="238"/>
      <c r="BAL180" s="126"/>
      <c r="BAM180" s="84"/>
      <c r="BAN180" s="4"/>
      <c r="BAO180" s="4"/>
      <c r="BAP180" s="4"/>
      <c r="BAQ180" s="4"/>
      <c r="BAR180" s="192"/>
      <c r="BAS180" s="70"/>
      <c r="BAT180" s="87"/>
      <c r="BAU180" s="238"/>
      <c r="BAV180" s="126"/>
      <c r="BAW180" s="84"/>
      <c r="BAX180" s="4"/>
      <c r="BAY180" s="4"/>
      <c r="BAZ180" s="4"/>
      <c r="BBA180" s="4"/>
      <c r="BBB180" s="192"/>
      <c r="BBC180" s="70"/>
      <c r="BBD180" s="87"/>
      <c r="BBE180" s="238"/>
      <c r="BBF180" s="126"/>
      <c r="BBG180" s="84"/>
      <c r="BBH180" s="4"/>
      <c r="BBI180" s="4"/>
      <c r="BBJ180" s="4"/>
      <c r="BBK180" s="4"/>
      <c r="BBL180" s="192"/>
      <c r="BBM180" s="70"/>
      <c r="BBN180" s="87"/>
      <c r="BBO180" s="238"/>
      <c r="BBP180" s="126"/>
      <c r="BBQ180" s="84"/>
      <c r="BBR180" s="4"/>
      <c r="BBS180" s="4"/>
      <c r="BBT180" s="4"/>
      <c r="BBU180" s="4"/>
      <c r="BBV180" s="192"/>
      <c r="BBW180" s="70"/>
      <c r="BBX180" s="87"/>
      <c r="BBY180" s="238"/>
      <c r="BBZ180" s="126"/>
      <c r="BCA180" s="84"/>
      <c r="BCB180" s="4"/>
      <c r="BCC180" s="4"/>
      <c r="BCD180" s="4"/>
      <c r="BCE180" s="4"/>
      <c r="BCF180" s="192"/>
      <c r="BCG180" s="70"/>
      <c r="BCH180" s="87"/>
      <c r="BCI180" s="238"/>
      <c r="BCJ180" s="126"/>
      <c r="BCK180" s="84"/>
      <c r="BCL180" s="4"/>
      <c r="BCM180" s="4"/>
      <c r="BCN180" s="4"/>
      <c r="BCO180" s="4"/>
      <c r="BCP180" s="192"/>
      <c r="BCQ180" s="70"/>
      <c r="BCR180" s="87"/>
      <c r="BCS180" s="238"/>
      <c r="BCT180" s="126"/>
      <c r="BCU180" s="84"/>
      <c r="BCV180" s="4"/>
      <c r="BCW180" s="4"/>
      <c r="BCX180" s="4"/>
      <c r="BCY180" s="4"/>
      <c r="BCZ180" s="192"/>
      <c r="BDA180" s="70"/>
      <c r="BDB180" s="87"/>
      <c r="BDC180" s="238"/>
      <c r="BDD180" s="126"/>
      <c r="BDE180" s="84"/>
      <c r="BDF180" s="4"/>
      <c r="BDG180" s="4"/>
      <c r="BDH180" s="4"/>
      <c r="BDI180" s="4"/>
      <c r="BDJ180" s="192"/>
      <c r="BDK180" s="70"/>
      <c r="BDL180" s="87"/>
      <c r="BDM180" s="238"/>
      <c r="BDN180" s="126"/>
      <c r="BDO180" s="84"/>
      <c r="BDP180" s="4"/>
      <c r="BDQ180" s="4"/>
      <c r="BDR180" s="4"/>
      <c r="BDS180" s="4"/>
      <c r="BDT180" s="192"/>
      <c r="BDU180" s="70"/>
      <c r="BDV180" s="87"/>
      <c r="BDW180" s="238"/>
      <c r="BDX180" s="126"/>
      <c r="BDY180" s="84"/>
      <c r="BDZ180" s="4"/>
      <c r="BEA180" s="4"/>
      <c r="BEB180" s="4"/>
      <c r="BEC180" s="4"/>
      <c r="BED180" s="192"/>
      <c r="BEE180" s="70"/>
      <c r="BEF180" s="87"/>
      <c r="BEG180" s="238"/>
      <c r="BEH180" s="126"/>
      <c r="BEI180" s="84"/>
      <c r="BEJ180" s="4"/>
      <c r="BEK180" s="4"/>
      <c r="BEL180" s="4"/>
      <c r="BEM180" s="4"/>
      <c r="BEN180" s="192"/>
      <c r="BEO180" s="70"/>
      <c r="BEP180" s="87"/>
      <c r="BEQ180" s="238"/>
      <c r="BER180" s="126"/>
      <c r="BES180" s="84"/>
      <c r="BET180" s="4"/>
      <c r="BEU180" s="4"/>
      <c r="BEV180" s="4"/>
      <c r="BEW180" s="4"/>
      <c r="BEX180" s="192"/>
      <c r="BEY180" s="70"/>
      <c r="BEZ180" s="87"/>
      <c r="BFA180" s="238"/>
      <c r="BFB180" s="126"/>
      <c r="BFC180" s="84"/>
      <c r="BFD180" s="4"/>
      <c r="BFE180" s="4"/>
      <c r="BFF180" s="4"/>
      <c r="BFG180" s="4"/>
      <c r="BFH180" s="192"/>
      <c r="BFI180" s="70"/>
      <c r="BFJ180" s="87"/>
      <c r="BFK180" s="238"/>
      <c r="BFL180" s="126"/>
      <c r="BFM180" s="84"/>
      <c r="BFN180" s="4"/>
      <c r="BFO180" s="4"/>
      <c r="BFP180" s="4"/>
      <c r="BFQ180" s="4"/>
      <c r="BFR180" s="192"/>
      <c r="BFS180" s="70"/>
      <c r="BFT180" s="87"/>
      <c r="BFU180" s="238"/>
      <c r="BFV180" s="126"/>
      <c r="BFW180" s="84"/>
      <c r="BFX180" s="4"/>
      <c r="BFY180" s="4"/>
      <c r="BFZ180" s="4"/>
      <c r="BGA180" s="4"/>
      <c r="BGB180" s="192"/>
      <c r="BGC180" s="70"/>
      <c r="BGD180" s="87"/>
      <c r="BGE180" s="238"/>
      <c r="BGF180" s="126"/>
      <c r="BGG180" s="84"/>
      <c r="BGH180" s="4"/>
      <c r="BGI180" s="4"/>
      <c r="BGJ180" s="4"/>
      <c r="BGK180" s="4"/>
      <c r="BGL180" s="192"/>
      <c r="BGM180" s="70"/>
      <c r="BGN180" s="87"/>
      <c r="BGO180" s="238"/>
      <c r="BGP180" s="126"/>
      <c r="BGQ180" s="84"/>
      <c r="BGR180" s="4"/>
      <c r="BGS180" s="4"/>
      <c r="BGT180" s="4"/>
      <c r="BGU180" s="4"/>
      <c r="BGV180" s="192"/>
      <c r="BGW180" s="70"/>
      <c r="BGX180" s="87"/>
      <c r="BGY180" s="238"/>
      <c r="BGZ180" s="126"/>
      <c r="BHA180" s="84"/>
      <c r="BHB180" s="4"/>
      <c r="BHC180" s="4"/>
      <c r="BHD180" s="4"/>
      <c r="BHE180" s="4"/>
      <c r="BHF180" s="192"/>
      <c r="BHG180" s="70"/>
      <c r="BHH180" s="87"/>
      <c r="BHI180" s="238"/>
      <c r="BHJ180" s="126"/>
      <c r="BHK180" s="84"/>
      <c r="BHL180" s="4"/>
      <c r="BHM180" s="4"/>
      <c r="BHN180" s="4"/>
      <c r="BHO180" s="4"/>
      <c r="BHP180" s="192"/>
      <c r="BHQ180" s="70"/>
      <c r="BHR180" s="87"/>
      <c r="BHS180" s="238"/>
      <c r="BHT180" s="126"/>
      <c r="BHU180" s="84"/>
      <c r="BHV180" s="4"/>
      <c r="BHW180" s="4"/>
      <c r="BHX180" s="4"/>
      <c r="BHY180" s="4"/>
      <c r="BHZ180" s="192"/>
      <c r="BIA180" s="70"/>
      <c r="BIB180" s="87"/>
      <c r="BIC180" s="238"/>
      <c r="BID180" s="126"/>
      <c r="BIE180" s="84"/>
      <c r="BIF180" s="4"/>
      <c r="BIG180" s="4"/>
      <c r="BIH180" s="4"/>
      <c r="BII180" s="4"/>
      <c r="BIJ180" s="192"/>
      <c r="BIK180" s="70"/>
      <c r="BIL180" s="87"/>
      <c r="BIM180" s="238"/>
      <c r="BIN180" s="126"/>
      <c r="BIO180" s="84"/>
      <c r="BIP180" s="4"/>
      <c r="BIQ180" s="4"/>
      <c r="BIR180" s="4"/>
      <c r="BIS180" s="4"/>
      <c r="BIT180" s="192"/>
      <c r="BIU180" s="70"/>
      <c r="BIV180" s="87"/>
      <c r="BIW180" s="238"/>
      <c r="BIX180" s="126"/>
      <c r="BIY180" s="84"/>
      <c r="BIZ180" s="4"/>
      <c r="BJA180" s="4"/>
      <c r="BJB180" s="4"/>
      <c r="BJC180" s="4"/>
      <c r="BJD180" s="192"/>
      <c r="BJE180" s="70"/>
      <c r="BJF180" s="87"/>
      <c r="BJG180" s="238"/>
      <c r="BJH180" s="126"/>
      <c r="BJI180" s="84"/>
      <c r="BJJ180" s="4"/>
      <c r="BJK180" s="4"/>
      <c r="BJL180" s="4"/>
      <c r="BJM180" s="4"/>
      <c r="BJN180" s="192"/>
      <c r="BJO180" s="70"/>
      <c r="BJP180" s="87"/>
      <c r="BJQ180" s="238"/>
      <c r="BJR180" s="126"/>
      <c r="BJS180" s="84"/>
      <c r="BJT180" s="4"/>
      <c r="BJU180" s="4"/>
      <c r="BJV180" s="4"/>
      <c r="BJW180" s="4"/>
      <c r="BJX180" s="192"/>
      <c r="BJY180" s="70"/>
      <c r="BJZ180" s="87"/>
      <c r="BKA180" s="238"/>
      <c r="BKB180" s="126"/>
      <c r="BKC180" s="84"/>
      <c r="BKD180" s="4"/>
      <c r="BKE180" s="4"/>
      <c r="BKF180" s="4"/>
      <c r="BKG180" s="4"/>
      <c r="BKH180" s="192"/>
      <c r="BKI180" s="70"/>
      <c r="BKJ180" s="87"/>
      <c r="BKK180" s="238"/>
      <c r="BKL180" s="126"/>
      <c r="BKM180" s="84"/>
      <c r="BKN180" s="4"/>
      <c r="BKO180" s="4"/>
      <c r="BKP180" s="4"/>
      <c r="BKQ180" s="4"/>
      <c r="BKR180" s="192"/>
      <c r="BKS180" s="70"/>
      <c r="BKT180" s="87"/>
      <c r="BKU180" s="238"/>
      <c r="BKV180" s="126"/>
      <c r="BKW180" s="84"/>
      <c r="BKX180" s="4"/>
      <c r="BKY180" s="4"/>
      <c r="BKZ180" s="4"/>
      <c r="BLA180" s="4"/>
      <c r="BLB180" s="192"/>
      <c r="BLC180" s="70"/>
      <c r="BLD180" s="87"/>
      <c r="BLE180" s="238"/>
      <c r="BLF180" s="126"/>
      <c r="BLG180" s="84"/>
      <c r="BLH180" s="4"/>
      <c r="BLI180" s="4"/>
      <c r="BLJ180" s="4"/>
      <c r="BLK180" s="4"/>
      <c r="BLL180" s="192"/>
      <c r="BLM180" s="70"/>
      <c r="BLN180" s="87"/>
      <c r="BLO180" s="238"/>
      <c r="BLP180" s="126"/>
      <c r="BLQ180" s="84"/>
      <c r="BLR180" s="4"/>
      <c r="BLS180" s="4"/>
      <c r="BLT180" s="4"/>
      <c r="BLU180" s="4"/>
      <c r="BLV180" s="192"/>
      <c r="BLW180" s="70"/>
      <c r="BLX180" s="87"/>
      <c r="BLY180" s="238"/>
      <c r="BLZ180" s="126"/>
      <c r="BMA180" s="84"/>
      <c r="BMB180" s="4"/>
      <c r="BMC180" s="4"/>
      <c r="BMD180" s="4"/>
      <c r="BME180" s="4"/>
      <c r="BMF180" s="192"/>
      <c r="BMG180" s="70"/>
      <c r="BMH180" s="87"/>
      <c r="BMI180" s="238"/>
      <c r="BMJ180" s="126"/>
      <c r="BMK180" s="84"/>
      <c r="BML180" s="4"/>
      <c r="BMM180" s="4"/>
      <c r="BMN180" s="4"/>
      <c r="BMO180" s="4"/>
      <c r="BMP180" s="192"/>
      <c r="BMQ180" s="70"/>
      <c r="BMR180" s="87"/>
      <c r="BMS180" s="238"/>
      <c r="BMT180" s="126"/>
      <c r="BMU180" s="84"/>
      <c r="BMV180" s="4"/>
      <c r="BMW180" s="4"/>
      <c r="BMX180" s="4"/>
      <c r="BMY180" s="4"/>
      <c r="BMZ180" s="192"/>
      <c r="BNA180" s="70"/>
      <c r="BNB180" s="87"/>
      <c r="BNC180" s="238"/>
      <c r="BND180" s="126"/>
      <c r="BNE180" s="84"/>
      <c r="BNF180" s="4"/>
      <c r="BNG180" s="4"/>
      <c r="BNH180" s="4"/>
      <c r="BNI180" s="4"/>
      <c r="BNJ180" s="192"/>
      <c r="BNK180" s="70"/>
      <c r="BNL180" s="87"/>
      <c r="BNM180" s="238"/>
      <c r="BNN180" s="126"/>
      <c r="BNO180" s="84"/>
      <c r="BNP180" s="4"/>
      <c r="BNQ180" s="4"/>
      <c r="BNR180" s="4"/>
      <c r="BNS180" s="4"/>
      <c r="BNT180" s="192"/>
      <c r="BNU180" s="70"/>
      <c r="BNV180" s="87"/>
      <c r="BNW180" s="238"/>
      <c r="BNX180" s="126"/>
      <c r="BNY180" s="84"/>
      <c r="BNZ180" s="4"/>
      <c r="BOA180" s="4"/>
      <c r="BOB180" s="4"/>
      <c r="BOC180" s="4"/>
      <c r="BOD180" s="192"/>
      <c r="BOE180" s="70"/>
      <c r="BOF180" s="87"/>
      <c r="BOG180" s="238"/>
      <c r="BOH180" s="126"/>
      <c r="BOI180" s="84"/>
      <c r="BOJ180" s="4"/>
      <c r="BOK180" s="4"/>
      <c r="BOL180" s="4"/>
      <c r="BOM180" s="4"/>
      <c r="BON180" s="192"/>
      <c r="BOO180" s="70"/>
      <c r="BOP180" s="87"/>
      <c r="BOQ180" s="238"/>
      <c r="BOR180" s="126"/>
      <c r="BOS180" s="84"/>
      <c r="BOT180" s="4"/>
      <c r="BOU180" s="4"/>
      <c r="BOV180" s="4"/>
      <c r="BOW180" s="4"/>
      <c r="BOX180" s="192"/>
      <c r="BOY180" s="70"/>
      <c r="BOZ180" s="87"/>
      <c r="BPA180" s="238"/>
      <c r="BPB180" s="126"/>
      <c r="BPC180" s="84"/>
      <c r="BPD180" s="4"/>
      <c r="BPE180" s="4"/>
      <c r="BPF180" s="4"/>
      <c r="BPG180" s="4"/>
      <c r="BPH180" s="192"/>
      <c r="BPI180" s="70"/>
      <c r="BPJ180" s="87"/>
      <c r="BPK180" s="238"/>
      <c r="BPL180" s="126"/>
      <c r="BPM180" s="84"/>
      <c r="BPN180" s="4"/>
      <c r="BPO180" s="4"/>
      <c r="BPP180" s="4"/>
      <c r="BPQ180" s="4"/>
      <c r="BPR180" s="192"/>
      <c r="BPS180" s="70"/>
      <c r="BPT180" s="87"/>
      <c r="BPU180" s="238"/>
      <c r="BPV180" s="126"/>
      <c r="BPW180" s="84"/>
      <c r="BPX180" s="4"/>
      <c r="BPY180" s="4"/>
      <c r="BPZ180" s="4"/>
      <c r="BQA180" s="4"/>
      <c r="BQB180" s="192"/>
      <c r="BQC180" s="70"/>
      <c r="BQD180" s="87"/>
      <c r="BQE180" s="238"/>
      <c r="BQF180" s="126"/>
      <c r="BQG180" s="84"/>
      <c r="BQH180" s="4"/>
      <c r="BQI180" s="4"/>
      <c r="BQJ180" s="4"/>
      <c r="BQK180" s="4"/>
      <c r="BQL180" s="192"/>
      <c r="BQM180" s="70"/>
      <c r="BQN180" s="87"/>
      <c r="BQO180" s="238"/>
      <c r="BQP180" s="126"/>
      <c r="BQQ180" s="84"/>
      <c r="BQR180" s="4"/>
      <c r="BQS180" s="4"/>
      <c r="BQT180" s="4"/>
      <c r="BQU180" s="4"/>
      <c r="BQV180" s="192"/>
      <c r="BQW180" s="70"/>
      <c r="BQX180" s="87"/>
      <c r="BQY180" s="238"/>
      <c r="BQZ180" s="126"/>
      <c r="BRA180" s="84"/>
      <c r="BRB180" s="4"/>
      <c r="BRC180" s="4"/>
      <c r="BRD180" s="4"/>
      <c r="BRE180" s="4"/>
      <c r="BRF180" s="192"/>
      <c r="BRG180" s="70"/>
      <c r="BRH180" s="87"/>
      <c r="BRI180" s="238"/>
      <c r="BRJ180" s="126"/>
      <c r="BRK180" s="84"/>
      <c r="BRL180" s="4"/>
      <c r="BRM180" s="4"/>
      <c r="BRN180" s="4"/>
      <c r="BRO180" s="4"/>
      <c r="BRP180" s="192"/>
      <c r="BRQ180" s="70"/>
      <c r="BRR180" s="87"/>
      <c r="BRS180" s="238"/>
      <c r="BRT180" s="126"/>
      <c r="BRU180" s="84"/>
      <c r="BRV180" s="4"/>
      <c r="BRW180" s="4"/>
      <c r="BRX180" s="4"/>
      <c r="BRY180" s="4"/>
      <c r="BRZ180" s="192"/>
      <c r="BSA180" s="70"/>
      <c r="BSB180" s="87"/>
      <c r="BSC180" s="238"/>
      <c r="BSD180" s="126"/>
      <c r="BSE180" s="84"/>
      <c r="BSF180" s="4"/>
      <c r="BSG180" s="4"/>
      <c r="BSH180" s="4"/>
      <c r="BSI180" s="4"/>
      <c r="BSJ180" s="192"/>
      <c r="BSK180" s="70"/>
      <c r="BSL180" s="87"/>
      <c r="BSM180" s="238"/>
      <c r="BSN180" s="126"/>
      <c r="BSO180" s="84"/>
      <c r="BSP180" s="4"/>
      <c r="BSQ180" s="4"/>
      <c r="BSR180" s="4"/>
      <c r="BSS180" s="4"/>
      <c r="BST180" s="192"/>
      <c r="BSU180" s="70"/>
      <c r="BSV180" s="87"/>
      <c r="BSW180" s="238"/>
      <c r="BSX180" s="126"/>
      <c r="BSY180" s="84"/>
      <c r="BSZ180" s="4"/>
      <c r="BTA180" s="4"/>
      <c r="BTB180" s="4"/>
      <c r="BTC180" s="4"/>
      <c r="BTD180" s="192"/>
      <c r="BTE180" s="70"/>
      <c r="BTF180" s="87"/>
      <c r="BTG180" s="238"/>
      <c r="BTH180" s="126"/>
      <c r="BTI180" s="84"/>
      <c r="BTJ180" s="4"/>
      <c r="BTK180" s="4"/>
      <c r="BTL180" s="4"/>
      <c r="BTM180" s="4"/>
      <c r="BTN180" s="192"/>
      <c r="BTO180" s="70"/>
      <c r="BTP180" s="87"/>
      <c r="BTQ180" s="238"/>
      <c r="BTR180" s="126"/>
      <c r="BTS180" s="84"/>
      <c r="BTT180" s="4"/>
      <c r="BTU180" s="4"/>
      <c r="BTV180" s="4"/>
      <c r="BTW180" s="4"/>
      <c r="BTX180" s="192"/>
      <c r="BTY180" s="70"/>
      <c r="BTZ180" s="87"/>
      <c r="BUA180" s="238"/>
      <c r="BUB180" s="126"/>
      <c r="BUC180" s="84"/>
      <c r="BUD180" s="4"/>
      <c r="BUE180" s="4"/>
      <c r="BUF180" s="4"/>
      <c r="BUG180" s="4"/>
      <c r="BUH180" s="192"/>
      <c r="BUI180" s="70"/>
      <c r="BUJ180" s="87"/>
      <c r="BUK180" s="238"/>
      <c r="BUL180" s="126"/>
      <c r="BUM180" s="84"/>
      <c r="BUN180" s="4"/>
      <c r="BUO180" s="4"/>
      <c r="BUP180" s="4"/>
      <c r="BUQ180" s="4"/>
      <c r="BUR180" s="192"/>
      <c r="BUS180" s="70"/>
      <c r="BUT180" s="87"/>
      <c r="BUU180" s="238"/>
      <c r="BUV180" s="126"/>
      <c r="BUW180" s="84"/>
      <c r="BUX180" s="4"/>
      <c r="BUY180" s="4"/>
      <c r="BUZ180" s="4"/>
      <c r="BVA180" s="4"/>
      <c r="BVB180" s="192"/>
      <c r="BVC180" s="70"/>
      <c r="BVD180" s="87"/>
      <c r="BVE180" s="238"/>
      <c r="BVF180" s="126"/>
      <c r="BVG180" s="84"/>
      <c r="BVH180" s="4"/>
      <c r="BVI180" s="4"/>
      <c r="BVJ180" s="4"/>
      <c r="BVK180" s="4"/>
      <c r="BVL180" s="192"/>
      <c r="BVM180" s="70"/>
      <c r="BVN180" s="87"/>
      <c r="BVO180" s="238"/>
      <c r="BVP180" s="126"/>
      <c r="BVQ180" s="84"/>
      <c r="BVR180" s="4"/>
      <c r="BVS180" s="4"/>
      <c r="BVT180" s="4"/>
      <c r="BVU180" s="4"/>
      <c r="BVV180" s="192"/>
      <c r="BVW180" s="70"/>
      <c r="BVX180" s="87"/>
      <c r="BVY180" s="238"/>
      <c r="BVZ180" s="126"/>
      <c r="BWA180" s="84"/>
      <c r="BWB180" s="4"/>
      <c r="BWC180" s="4"/>
      <c r="BWD180" s="4"/>
      <c r="BWE180" s="4"/>
      <c r="BWF180" s="192"/>
      <c r="BWG180" s="70"/>
      <c r="BWH180" s="87"/>
      <c r="BWI180" s="238"/>
      <c r="BWJ180" s="126"/>
      <c r="BWK180" s="84"/>
      <c r="BWL180" s="4"/>
      <c r="BWM180" s="4"/>
      <c r="BWN180" s="4"/>
      <c r="BWO180" s="4"/>
      <c r="BWP180" s="192"/>
      <c r="BWQ180" s="70"/>
      <c r="BWR180" s="87"/>
      <c r="BWS180" s="238"/>
      <c r="BWT180" s="126"/>
      <c r="BWU180" s="84"/>
      <c r="BWV180" s="4"/>
      <c r="BWW180" s="4"/>
      <c r="BWX180" s="4"/>
      <c r="BWY180" s="4"/>
      <c r="BWZ180" s="192"/>
      <c r="BXA180" s="70"/>
      <c r="BXB180" s="87"/>
      <c r="BXC180" s="238"/>
      <c r="BXD180" s="126"/>
      <c r="BXE180" s="84"/>
      <c r="BXF180" s="4"/>
      <c r="BXG180" s="4"/>
      <c r="BXH180" s="4"/>
      <c r="BXI180" s="4"/>
      <c r="BXJ180" s="192"/>
      <c r="BXK180" s="70"/>
      <c r="BXL180" s="87"/>
      <c r="BXM180" s="238"/>
      <c r="BXN180" s="126"/>
      <c r="BXO180" s="84"/>
      <c r="BXP180" s="4"/>
      <c r="BXQ180" s="4"/>
      <c r="BXR180" s="4"/>
      <c r="BXS180" s="4"/>
      <c r="BXT180" s="192"/>
      <c r="BXU180" s="70"/>
      <c r="BXV180" s="87"/>
      <c r="BXW180" s="238"/>
      <c r="BXX180" s="126"/>
      <c r="BXY180" s="84"/>
      <c r="BXZ180" s="4"/>
      <c r="BYA180" s="4"/>
      <c r="BYB180" s="4"/>
      <c r="BYC180" s="4"/>
      <c r="BYD180" s="192"/>
      <c r="BYE180" s="70"/>
      <c r="BYF180" s="87"/>
      <c r="BYG180" s="238"/>
      <c r="BYH180" s="126"/>
      <c r="BYI180" s="84"/>
      <c r="BYJ180" s="4"/>
      <c r="BYK180" s="4"/>
      <c r="BYL180" s="4"/>
      <c r="BYM180" s="4"/>
      <c r="BYN180" s="192"/>
      <c r="BYO180" s="70"/>
      <c r="BYP180" s="87"/>
      <c r="BYQ180" s="238"/>
      <c r="BYR180" s="126"/>
      <c r="BYS180" s="84"/>
      <c r="BYT180" s="4"/>
      <c r="BYU180" s="4"/>
      <c r="BYV180" s="4"/>
      <c r="BYW180" s="4"/>
      <c r="BYX180" s="192"/>
      <c r="BYY180" s="70"/>
      <c r="BYZ180" s="87"/>
      <c r="BZA180" s="238"/>
      <c r="BZB180" s="126"/>
      <c r="BZC180" s="84"/>
      <c r="BZD180" s="4"/>
      <c r="BZE180" s="4"/>
      <c r="BZF180" s="4"/>
      <c r="BZG180" s="4"/>
      <c r="BZH180" s="192"/>
      <c r="BZI180" s="70"/>
      <c r="BZJ180" s="87"/>
      <c r="BZK180" s="238"/>
      <c r="BZL180" s="126"/>
      <c r="BZM180" s="84"/>
      <c r="BZN180" s="4"/>
      <c r="BZO180" s="4"/>
      <c r="BZP180" s="4"/>
      <c r="BZQ180" s="4"/>
      <c r="BZR180" s="192"/>
      <c r="BZS180" s="70"/>
      <c r="BZT180" s="87"/>
      <c r="BZU180" s="238"/>
      <c r="BZV180" s="126"/>
      <c r="BZW180" s="84"/>
      <c r="BZX180" s="4"/>
      <c r="BZY180" s="4"/>
      <c r="BZZ180" s="4"/>
      <c r="CAA180" s="4"/>
      <c r="CAB180" s="192"/>
      <c r="CAC180" s="70"/>
      <c r="CAD180" s="87"/>
      <c r="CAE180" s="238"/>
      <c r="CAF180" s="126"/>
      <c r="CAG180" s="84"/>
      <c r="CAH180" s="4"/>
      <c r="CAI180" s="4"/>
      <c r="CAJ180" s="4"/>
      <c r="CAK180" s="4"/>
      <c r="CAL180" s="192"/>
      <c r="CAM180" s="70"/>
      <c r="CAN180" s="87"/>
      <c r="CAO180" s="238"/>
      <c r="CAP180" s="126"/>
      <c r="CAQ180" s="84"/>
      <c r="CAR180" s="4"/>
      <c r="CAS180" s="4"/>
      <c r="CAT180" s="4"/>
      <c r="CAU180" s="4"/>
      <c r="CAV180" s="192"/>
      <c r="CAW180" s="70"/>
      <c r="CAX180" s="87"/>
      <c r="CAY180" s="238"/>
      <c r="CAZ180" s="126"/>
      <c r="CBA180" s="84"/>
      <c r="CBB180" s="4"/>
      <c r="CBC180" s="4"/>
      <c r="CBD180" s="4"/>
      <c r="CBE180" s="4"/>
      <c r="CBF180" s="192"/>
      <c r="CBG180" s="70"/>
      <c r="CBH180" s="87"/>
      <c r="CBI180" s="238"/>
      <c r="CBJ180" s="126"/>
      <c r="CBK180" s="84"/>
      <c r="CBL180" s="4"/>
      <c r="CBM180" s="4"/>
      <c r="CBN180" s="4"/>
      <c r="CBO180" s="4"/>
      <c r="CBP180" s="192"/>
      <c r="CBQ180" s="70"/>
      <c r="CBR180" s="87"/>
      <c r="CBS180" s="238"/>
      <c r="CBT180" s="126"/>
      <c r="CBU180" s="84"/>
      <c r="CBV180" s="4"/>
      <c r="CBW180" s="4"/>
      <c r="CBX180" s="4"/>
      <c r="CBY180" s="4"/>
      <c r="CBZ180" s="192"/>
      <c r="CCA180" s="70"/>
      <c r="CCB180" s="87"/>
      <c r="CCC180" s="238"/>
      <c r="CCD180" s="126"/>
      <c r="CCE180" s="84"/>
      <c r="CCF180" s="4"/>
      <c r="CCG180" s="4"/>
      <c r="CCH180" s="4"/>
      <c r="CCI180" s="4"/>
      <c r="CCJ180" s="192"/>
      <c r="CCK180" s="70"/>
      <c r="CCL180" s="87"/>
      <c r="CCM180" s="238"/>
      <c r="CCN180" s="126"/>
      <c r="CCO180" s="84"/>
      <c r="CCP180" s="4"/>
      <c r="CCQ180" s="4"/>
      <c r="CCR180" s="4"/>
      <c r="CCS180" s="4"/>
      <c r="CCT180" s="192"/>
      <c r="CCU180" s="70"/>
      <c r="CCV180" s="87"/>
      <c r="CCW180" s="238"/>
      <c r="CCX180" s="126"/>
      <c r="CCY180" s="84"/>
      <c r="CCZ180" s="4"/>
      <c r="CDA180" s="4"/>
      <c r="CDB180" s="4"/>
      <c r="CDC180" s="4"/>
      <c r="CDD180" s="192"/>
      <c r="CDE180" s="70"/>
      <c r="CDF180" s="87"/>
      <c r="CDG180" s="238"/>
      <c r="CDH180" s="126"/>
      <c r="CDI180" s="84"/>
      <c r="CDJ180" s="4"/>
      <c r="CDK180" s="4"/>
      <c r="CDL180" s="4"/>
      <c r="CDM180" s="4"/>
      <c r="CDN180" s="192"/>
      <c r="CDO180" s="70"/>
      <c r="CDP180" s="87"/>
      <c r="CDQ180" s="238"/>
      <c r="CDR180" s="126"/>
      <c r="CDS180" s="84"/>
      <c r="CDT180" s="4"/>
      <c r="CDU180" s="4"/>
      <c r="CDV180" s="4"/>
      <c r="CDW180" s="4"/>
      <c r="CDX180" s="192"/>
      <c r="CDY180" s="70"/>
      <c r="CDZ180" s="87"/>
      <c r="CEA180" s="238"/>
      <c r="CEB180" s="126"/>
      <c r="CEC180" s="84"/>
      <c r="CED180" s="4"/>
      <c r="CEE180" s="4"/>
      <c r="CEF180" s="4"/>
      <c r="CEG180" s="4"/>
      <c r="CEH180" s="192"/>
      <c r="CEI180" s="70"/>
      <c r="CEJ180" s="87"/>
      <c r="CEK180" s="238"/>
      <c r="CEL180" s="126"/>
      <c r="CEM180" s="84"/>
      <c r="CEN180" s="4"/>
      <c r="CEO180" s="4"/>
      <c r="CEP180" s="4"/>
      <c r="CEQ180" s="4"/>
      <c r="CER180" s="192"/>
      <c r="CES180" s="70"/>
      <c r="CET180" s="87"/>
      <c r="CEU180" s="238"/>
      <c r="CEV180" s="126"/>
      <c r="CEW180" s="84"/>
      <c r="CEX180" s="4"/>
      <c r="CEY180" s="4"/>
      <c r="CEZ180" s="4"/>
      <c r="CFA180" s="4"/>
      <c r="CFB180" s="192"/>
      <c r="CFC180" s="70"/>
      <c r="CFD180" s="87"/>
      <c r="CFE180" s="238"/>
      <c r="CFF180" s="126"/>
      <c r="CFG180" s="84"/>
      <c r="CFH180" s="4"/>
      <c r="CFI180" s="4"/>
      <c r="CFJ180" s="4"/>
      <c r="CFK180" s="4"/>
      <c r="CFL180" s="192"/>
      <c r="CFM180" s="70"/>
      <c r="CFN180" s="87"/>
      <c r="CFO180" s="238"/>
      <c r="CFP180" s="126"/>
      <c r="CFQ180" s="84"/>
      <c r="CFR180" s="4"/>
      <c r="CFS180" s="4"/>
      <c r="CFT180" s="4"/>
      <c r="CFU180" s="4"/>
      <c r="CFV180" s="192"/>
      <c r="CFW180" s="70"/>
      <c r="CFX180" s="87"/>
      <c r="CFY180" s="238"/>
      <c r="CFZ180" s="126"/>
      <c r="CGA180" s="84"/>
      <c r="CGB180" s="4"/>
      <c r="CGC180" s="4"/>
      <c r="CGD180" s="4"/>
      <c r="CGE180" s="4"/>
      <c r="CGF180" s="192"/>
      <c r="CGG180" s="70"/>
      <c r="CGH180" s="87"/>
      <c r="CGI180" s="238"/>
      <c r="CGJ180" s="126"/>
      <c r="CGK180" s="84"/>
      <c r="CGL180" s="4"/>
      <c r="CGM180" s="4"/>
      <c r="CGN180" s="4"/>
      <c r="CGO180" s="4"/>
      <c r="CGP180" s="192"/>
      <c r="CGQ180" s="70"/>
      <c r="CGR180" s="87"/>
      <c r="CGS180" s="238"/>
      <c r="CGT180" s="126"/>
      <c r="CGU180" s="84"/>
      <c r="CGV180" s="4"/>
      <c r="CGW180" s="4"/>
      <c r="CGX180" s="4"/>
      <c r="CGY180" s="4"/>
      <c r="CGZ180" s="192"/>
      <c r="CHA180" s="70"/>
      <c r="CHB180" s="87"/>
      <c r="CHC180" s="238"/>
      <c r="CHD180" s="126"/>
      <c r="CHE180" s="84"/>
      <c r="CHF180" s="4"/>
      <c r="CHG180" s="4"/>
      <c r="CHH180" s="4"/>
      <c r="CHI180" s="4"/>
      <c r="CHJ180" s="192"/>
      <c r="CHK180" s="70"/>
      <c r="CHL180" s="87"/>
      <c r="CHM180" s="238"/>
      <c r="CHN180" s="126"/>
      <c r="CHO180" s="84"/>
      <c r="CHP180" s="4"/>
      <c r="CHQ180" s="4"/>
      <c r="CHR180" s="4"/>
      <c r="CHS180" s="4"/>
      <c r="CHT180" s="192"/>
      <c r="CHU180" s="70"/>
      <c r="CHV180" s="87"/>
      <c r="CHW180" s="238"/>
      <c r="CHX180" s="126"/>
      <c r="CHY180" s="84"/>
      <c r="CHZ180" s="4"/>
      <c r="CIA180" s="4"/>
      <c r="CIB180" s="4"/>
      <c r="CIC180" s="4"/>
      <c r="CID180" s="192"/>
      <c r="CIE180" s="70"/>
      <c r="CIF180" s="87"/>
      <c r="CIG180" s="238"/>
      <c r="CIH180" s="126"/>
      <c r="CII180" s="84"/>
      <c r="CIJ180" s="4"/>
      <c r="CIK180" s="4"/>
      <c r="CIL180" s="4"/>
      <c r="CIM180" s="4"/>
      <c r="CIN180" s="192"/>
      <c r="CIO180" s="70"/>
      <c r="CIP180" s="87"/>
      <c r="CIQ180" s="238"/>
      <c r="CIR180" s="126"/>
      <c r="CIS180" s="84"/>
      <c r="CIT180" s="4"/>
      <c r="CIU180" s="4"/>
      <c r="CIV180" s="4"/>
      <c r="CIW180" s="4"/>
      <c r="CIX180" s="192"/>
      <c r="CIY180" s="70"/>
      <c r="CIZ180" s="87"/>
      <c r="CJA180" s="238"/>
      <c r="CJB180" s="126"/>
      <c r="CJC180" s="84"/>
      <c r="CJD180" s="4"/>
      <c r="CJE180" s="4"/>
      <c r="CJF180" s="4"/>
      <c r="CJG180" s="4"/>
      <c r="CJH180" s="192"/>
      <c r="CJI180" s="70"/>
      <c r="CJJ180" s="87"/>
      <c r="CJK180" s="238"/>
      <c r="CJL180" s="126"/>
      <c r="CJM180" s="84"/>
      <c r="CJN180" s="4"/>
      <c r="CJO180" s="4"/>
      <c r="CJP180" s="4"/>
      <c r="CJQ180" s="4"/>
      <c r="CJR180" s="192"/>
      <c r="CJS180" s="70"/>
      <c r="CJT180" s="87"/>
      <c r="CJU180" s="238"/>
      <c r="CJV180" s="126"/>
      <c r="CJW180" s="84"/>
      <c r="CJX180" s="4"/>
      <c r="CJY180" s="4"/>
      <c r="CJZ180" s="4"/>
      <c r="CKA180" s="4"/>
      <c r="CKB180" s="192"/>
      <c r="CKC180" s="70"/>
      <c r="CKD180" s="87"/>
      <c r="CKE180" s="238"/>
      <c r="CKF180" s="126"/>
      <c r="CKG180" s="84"/>
      <c r="CKH180" s="4"/>
      <c r="CKI180" s="4"/>
      <c r="CKJ180" s="4"/>
      <c r="CKK180" s="4"/>
      <c r="CKL180" s="192"/>
      <c r="CKM180" s="70"/>
      <c r="CKN180" s="87"/>
      <c r="CKO180" s="238"/>
      <c r="CKP180" s="126"/>
      <c r="CKQ180" s="84"/>
      <c r="CKR180" s="4"/>
      <c r="CKS180" s="4"/>
      <c r="CKT180" s="4"/>
      <c r="CKU180" s="4"/>
      <c r="CKV180" s="192"/>
      <c r="CKW180" s="70"/>
      <c r="CKX180" s="87"/>
      <c r="CKY180" s="238"/>
      <c r="CKZ180" s="126"/>
      <c r="CLA180" s="84"/>
      <c r="CLB180" s="4"/>
      <c r="CLC180" s="4"/>
      <c r="CLD180" s="4"/>
      <c r="CLE180" s="4"/>
      <c r="CLF180" s="192"/>
      <c r="CLG180" s="70"/>
      <c r="CLH180" s="87"/>
      <c r="CLI180" s="238"/>
      <c r="CLJ180" s="126"/>
      <c r="CLK180" s="84"/>
      <c r="CLL180" s="4"/>
      <c r="CLM180" s="4"/>
      <c r="CLN180" s="4"/>
      <c r="CLO180" s="4"/>
      <c r="CLP180" s="192"/>
      <c r="CLQ180" s="70"/>
      <c r="CLR180" s="87"/>
      <c r="CLS180" s="238"/>
      <c r="CLT180" s="126"/>
      <c r="CLU180" s="84"/>
      <c r="CLV180" s="4"/>
      <c r="CLW180" s="4"/>
      <c r="CLX180" s="4"/>
      <c r="CLY180" s="4"/>
      <c r="CLZ180" s="192"/>
      <c r="CMA180" s="70"/>
      <c r="CMB180" s="87"/>
      <c r="CMC180" s="238"/>
      <c r="CMD180" s="126"/>
      <c r="CME180" s="84"/>
      <c r="CMF180" s="4"/>
      <c r="CMG180" s="4"/>
      <c r="CMH180" s="4"/>
      <c r="CMI180" s="4"/>
      <c r="CMJ180" s="192"/>
      <c r="CMK180" s="70"/>
      <c r="CML180" s="87"/>
      <c r="CMM180" s="238"/>
      <c r="CMN180" s="126"/>
      <c r="CMO180" s="84"/>
      <c r="CMP180" s="4"/>
      <c r="CMQ180" s="4"/>
      <c r="CMR180" s="4"/>
      <c r="CMS180" s="4"/>
      <c r="CMT180" s="192"/>
      <c r="CMU180" s="70"/>
      <c r="CMV180" s="87"/>
      <c r="CMW180" s="238"/>
      <c r="CMX180" s="126"/>
      <c r="CMY180" s="84"/>
      <c r="CMZ180" s="4"/>
      <c r="CNA180" s="4"/>
      <c r="CNB180" s="4"/>
      <c r="CNC180" s="4"/>
      <c r="CND180" s="192"/>
      <c r="CNE180" s="70"/>
      <c r="CNF180" s="87"/>
      <c r="CNG180" s="238"/>
      <c r="CNH180" s="126"/>
      <c r="CNI180" s="84"/>
      <c r="CNJ180" s="4"/>
      <c r="CNK180" s="4"/>
      <c r="CNL180" s="4"/>
      <c r="CNM180" s="4"/>
      <c r="CNN180" s="192"/>
      <c r="CNO180" s="70"/>
      <c r="CNP180" s="87"/>
      <c r="CNQ180" s="238"/>
      <c r="CNR180" s="126"/>
      <c r="CNS180" s="84"/>
      <c r="CNT180" s="4"/>
      <c r="CNU180" s="4"/>
      <c r="CNV180" s="4"/>
      <c r="CNW180" s="4"/>
      <c r="CNX180" s="192"/>
      <c r="CNY180" s="70"/>
      <c r="CNZ180" s="87"/>
      <c r="COA180" s="238"/>
      <c r="COB180" s="126"/>
      <c r="COC180" s="84"/>
      <c r="COD180" s="4"/>
      <c r="COE180" s="4"/>
      <c r="COF180" s="4"/>
      <c r="COG180" s="4"/>
      <c r="COH180" s="192"/>
      <c r="COI180" s="70"/>
      <c r="COJ180" s="87"/>
      <c r="COK180" s="238"/>
      <c r="COL180" s="126"/>
      <c r="COM180" s="84"/>
      <c r="CON180" s="4"/>
      <c r="COO180" s="4"/>
      <c r="COP180" s="4"/>
      <c r="COQ180" s="4"/>
      <c r="COR180" s="192"/>
      <c r="COS180" s="70"/>
      <c r="COT180" s="87"/>
      <c r="COU180" s="238"/>
      <c r="COV180" s="126"/>
      <c r="COW180" s="84"/>
      <c r="COX180" s="4"/>
      <c r="COY180" s="4"/>
      <c r="COZ180" s="4"/>
      <c r="CPA180" s="4"/>
      <c r="CPB180" s="192"/>
      <c r="CPC180" s="70"/>
      <c r="CPD180" s="87"/>
      <c r="CPE180" s="238"/>
      <c r="CPF180" s="126"/>
      <c r="CPG180" s="84"/>
      <c r="CPH180" s="4"/>
      <c r="CPI180" s="4"/>
      <c r="CPJ180" s="4"/>
      <c r="CPK180" s="4"/>
      <c r="CPL180" s="192"/>
      <c r="CPM180" s="70"/>
      <c r="CPN180" s="87"/>
      <c r="CPO180" s="238"/>
      <c r="CPP180" s="126"/>
      <c r="CPQ180" s="84"/>
      <c r="CPR180" s="4"/>
      <c r="CPS180" s="4"/>
      <c r="CPT180" s="4"/>
      <c r="CPU180" s="4"/>
      <c r="CPV180" s="192"/>
      <c r="CPW180" s="70"/>
      <c r="CPX180" s="87"/>
      <c r="CPY180" s="238"/>
      <c r="CPZ180" s="126"/>
      <c r="CQA180" s="84"/>
      <c r="CQB180" s="4"/>
      <c r="CQC180" s="4"/>
      <c r="CQD180" s="4"/>
      <c r="CQE180" s="4"/>
      <c r="CQF180" s="192"/>
      <c r="CQG180" s="70"/>
      <c r="CQH180" s="87"/>
      <c r="CQI180" s="238"/>
      <c r="CQJ180" s="126"/>
      <c r="CQK180" s="84"/>
      <c r="CQL180" s="4"/>
      <c r="CQM180" s="4"/>
      <c r="CQN180" s="4"/>
      <c r="CQO180" s="4"/>
      <c r="CQP180" s="192"/>
      <c r="CQQ180" s="70"/>
      <c r="CQR180" s="87"/>
      <c r="CQS180" s="238"/>
      <c r="CQT180" s="126"/>
      <c r="CQU180" s="84"/>
      <c r="CQV180" s="4"/>
      <c r="CQW180" s="4"/>
      <c r="CQX180" s="4"/>
      <c r="CQY180" s="4"/>
      <c r="CQZ180" s="192"/>
      <c r="CRA180" s="70"/>
      <c r="CRB180" s="87"/>
      <c r="CRC180" s="238"/>
      <c r="CRD180" s="126"/>
      <c r="CRE180" s="84"/>
      <c r="CRF180" s="4"/>
      <c r="CRG180" s="4"/>
      <c r="CRH180" s="4"/>
      <c r="CRI180" s="4"/>
      <c r="CRJ180" s="192"/>
      <c r="CRK180" s="70"/>
      <c r="CRL180" s="87"/>
      <c r="CRM180" s="238"/>
      <c r="CRN180" s="126"/>
      <c r="CRO180" s="84"/>
      <c r="CRP180" s="4"/>
      <c r="CRQ180" s="4"/>
      <c r="CRR180" s="4"/>
      <c r="CRS180" s="4"/>
      <c r="CRT180" s="192"/>
      <c r="CRU180" s="70"/>
      <c r="CRV180" s="87"/>
      <c r="CRW180" s="238"/>
      <c r="CRX180" s="126"/>
      <c r="CRY180" s="84"/>
      <c r="CRZ180" s="4"/>
      <c r="CSA180" s="4"/>
      <c r="CSB180" s="4"/>
      <c r="CSC180" s="4"/>
      <c r="CSD180" s="192"/>
      <c r="CSE180" s="70"/>
      <c r="CSF180" s="87"/>
      <c r="CSG180" s="238"/>
      <c r="CSH180" s="126"/>
      <c r="CSI180" s="84"/>
      <c r="CSJ180" s="4"/>
      <c r="CSK180" s="4"/>
      <c r="CSL180" s="4"/>
      <c r="CSM180" s="4"/>
      <c r="CSN180" s="192"/>
      <c r="CSO180" s="70"/>
      <c r="CSP180" s="87"/>
      <c r="CSQ180" s="238"/>
      <c r="CSR180" s="126"/>
      <c r="CSS180" s="84"/>
      <c r="CST180" s="4"/>
      <c r="CSU180" s="4"/>
      <c r="CSV180" s="4"/>
      <c r="CSW180" s="4"/>
      <c r="CSX180" s="192"/>
      <c r="CSY180" s="70"/>
      <c r="CSZ180" s="87"/>
      <c r="CTA180" s="238"/>
      <c r="CTB180" s="126"/>
      <c r="CTC180" s="84"/>
      <c r="CTD180" s="4"/>
      <c r="CTE180" s="4"/>
      <c r="CTF180" s="4"/>
      <c r="CTG180" s="4"/>
      <c r="CTH180" s="192"/>
      <c r="CTI180" s="70"/>
      <c r="CTJ180" s="87"/>
      <c r="CTK180" s="238"/>
      <c r="CTL180" s="126"/>
      <c r="CTM180" s="84"/>
      <c r="CTN180" s="4"/>
      <c r="CTO180" s="4"/>
      <c r="CTP180" s="4"/>
      <c r="CTQ180" s="4"/>
      <c r="CTR180" s="192"/>
      <c r="CTS180" s="70"/>
      <c r="CTT180" s="87"/>
      <c r="CTU180" s="238"/>
      <c r="CTV180" s="126"/>
      <c r="CTW180" s="84"/>
      <c r="CTX180" s="4"/>
      <c r="CTY180" s="4"/>
      <c r="CTZ180" s="4"/>
      <c r="CUA180" s="4"/>
      <c r="CUB180" s="192"/>
      <c r="CUC180" s="70"/>
      <c r="CUD180" s="87"/>
      <c r="CUE180" s="238"/>
      <c r="CUF180" s="126"/>
      <c r="CUG180" s="84"/>
      <c r="CUH180" s="4"/>
      <c r="CUI180" s="4"/>
      <c r="CUJ180" s="4"/>
      <c r="CUK180" s="4"/>
      <c r="CUL180" s="192"/>
      <c r="CUM180" s="70"/>
      <c r="CUN180" s="87"/>
      <c r="CUO180" s="238"/>
      <c r="CUP180" s="126"/>
      <c r="CUQ180" s="84"/>
      <c r="CUR180" s="4"/>
      <c r="CUS180" s="4"/>
      <c r="CUT180" s="4"/>
      <c r="CUU180" s="4"/>
      <c r="CUV180" s="192"/>
      <c r="CUW180" s="70"/>
      <c r="CUX180" s="87"/>
      <c r="CUY180" s="238"/>
      <c r="CUZ180" s="126"/>
      <c r="CVA180" s="84"/>
      <c r="CVB180" s="4"/>
      <c r="CVC180" s="4"/>
      <c r="CVD180" s="4"/>
      <c r="CVE180" s="4"/>
      <c r="CVF180" s="192"/>
      <c r="CVG180" s="70"/>
      <c r="CVH180" s="87"/>
      <c r="CVI180" s="238"/>
      <c r="CVJ180" s="126"/>
      <c r="CVK180" s="84"/>
      <c r="CVL180" s="4"/>
      <c r="CVM180" s="4"/>
      <c r="CVN180" s="4"/>
      <c r="CVO180" s="4"/>
      <c r="CVP180" s="192"/>
      <c r="CVQ180" s="70"/>
      <c r="CVR180" s="87"/>
      <c r="CVS180" s="238"/>
      <c r="CVT180" s="126"/>
      <c r="CVU180" s="84"/>
      <c r="CVV180" s="4"/>
      <c r="CVW180" s="4"/>
      <c r="CVX180" s="4"/>
      <c r="CVY180" s="4"/>
      <c r="CVZ180" s="192"/>
      <c r="CWA180" s="70"/>
      <c r="CWB180" s="87"/>
      <c r="CWC180" s="238"/>
      <c r="CWD180" s="126"/>
      <c r="CWE180" s="84"/>
      <c r="CWF180" s="4"/>
      <c r="CWG180" s="4"/>
      <c r="CWH180" s="4"/>
      <c r="CWI180" s="4"/>
      <c r="CWJ180" s="192"/>
      <c r="CWK180" s="70"/>
      <c r="CWL180" s="87"/>
      <c r="CWM180" s="238"/>
      <c r="CWN180" s="126"/>
      <c r="CWO180" s="84"/>
      <c r="CWP180" s="4"/>
      <c r="CWQ180" s="4"/>
      <c r="CWR180" s="4"/>
      <c r="CWS180" s="4"/>
      <c r="CWT180" s="192"/>
      <c r="CWU180" s="70"/>
      <c r="CWV180" s="87"/>
      <c r="CWW180" s="238"/>
      <c r="CWX180" s="126"/>
      <c r="CWY180" s="84"/>
      <c r="CWZ180" s="4"/>
      <c r="CXA180" s="4"/>
      <c r="CXB180" s="4"/>
      <c r="CXC180" s="4"/>
      <c r="CXD180" s="192"/>
      <c r="CXE180" s="70"/>
      <c r="CXF180" s="87"/>
      <c r="CXG180" s="238"/>
      <c r="CXH180" s="126"/>
      <c r="CXI180" s="84"/>
      <c r="CXJ180" s="4"/>
      <c r="CXK180" s="4"/>
      <c r="CXL180" s="4"/>
      <c r="CXM180" s="4"/>
      <c r="CXN180" s="192"/>
      <c r="CXO180" s="70"/>
      <c r="CXP180" s="87"/>
      <c r="CXQ180" s="238"/>
      <c r="CXR180" s="126"/>
      <c r="CXS180" s="84"/>
      <c r="CXT180" s="4"/>
      <c r="CXU180" s="4"/>
      <c r="CXV180" s="4"/>
      <c r="CXW180" s="4"/>
      <c r="CXX180" s="192"/>
      <c r="CXY180" s="70"/>
      <c r="CXZ180" s="87"/>
      <c r="CYA180" s="238"/>
      <c r="CYB180" s="126"/>
      <c r="CYC180" s="84"/>
      <c r="CYD180" s="4"/>
      <c r="CYE180" s="4"/>
      <c r="CYF180" s="4"/>
      <c r="CYG180" s="4"/>
      <c r="CYH180" s="192"/>
      <c r="CYI180" s="70"/>
      <c r="CYJ180" s="87"/>
      <c r="CYK180" s="238"/>
      <c r="CYL180" s="126"/>
      <c r="CYM180" s="84"/>
      <c r="CYN180" s="4"/>
      <c r="CYO180" s="4"/>
      <c r="CYP180" s="4"/>
      <c r="CYQ180" s="4"/>
      <c r="CYR180" s="192"/>
      <c r="CYS180" s="70"/>
      <c r="CYT180" s="87"/>
      <c r="CYU180" s="238"/>
      <c r="CYV180" s="126"/>
      <c r="CYW180" s="84"/>
      <c r="CYX180" s="4"/>
      <c r="CYY180" s="4"/>
      <c r="CYZ180" s="4"/>
      <c r="CZA180" s="4"/>
      <c r="CZB180" s="192"/>
      <c r="CZC180" s="70"/>
      <c r="CZD180" s="87"/>
      <c r="CZE180" s="238"/>
      <c r="CZF180" s="126"/>
      <c r="CZG180" s="84"/>
      <c r="CZH180" s="4"/>
      <c r="CZI180" s="4"/>
      <c r="CZJ180" s="4"/>
      <c r="CZK180" s="4"/>
      <c r="CZL180" s="192"/>
      <c r="CZM180" s="70"/>
      <c r="CZN180" s="87"/>
      <c r="CZO180" s="238"/>
      <c r="CZP180" s="126"/>
      <c r="CZQ180" s="84"/>
      <c r="CZR180" s="4"/>
      <c r="CZS180" s="4"/>
      <c r="CZT180" s="4"/>
      <c r="CZU180" s="4"/>
      <c r="CZV180" s="192"/>
      <c r="CZW180" s="70"/>
      <c r="CZX180" s="87"/>
      <c r="CZY180" s="238"/>
      <c r="CZZ180" s="126"/>
      <c r="DAA180" s="84"/>
      <c r="DAB180" s="4"/>
      <c r="DAC180" s="4"/>
      <c r="DAD180" s="4"/>
      <c r="DAE180" s="4"/>
      <c r="DAF180" s="192"/>
      <c r="DAG180" s="70"/>
      <c r="DAH180" s="87"/>
      <c r="DAI180" s="238"/>
      <c r="DAJ180" s="126"/>
      <c r="DAK180" s="84"/>
      <c r="DAL180" s="4"/>
      <c r="DAM180" s="4"/>
      <c r="DAN180" s="4"/>
      <c r="DAO180" s="4"/>
      <c r="DAP180" s="192"/>
      <c r="DAQ180" s="70"/>
      <c r="DAR180" s="87"/>
      <c r="DAS180" s="238"/>
      <c r="DAT180" s="126"/>
      <c r="DAU180" s="84"/>
      <c r="DAV180" s="4"/>
      <c r="DAW180" s="4"/>
      <c r="DAX180" s="4"/>
      <c r="DAY180" s="4"/>
      <c r="DAZ180" s="192"/>
      <c r="DBA180" s="70"/>
      <c r="DBB180" s="87"/>
      <c r="DBC180" s="238"/>
      <c r="DBD180" s="126"/>
      <c r="DBE180" s="84"/>
      <c r="DBF180" s="4"/>
      <c r="DBG180" s="4"/>
      <c r="DBH180" s="4"/>
      <c r="DBI180" s="4"/>
      <c r="DBJ180" s="192"/>
      <c r="DBK180" s="70"/>
      <c r="DBL180" s="87"/>
      <c r="DBM180" s="238"/>
      <c r="DBN180" s="126"/>
      <c r="DBO180" s="84"/>
      <c r="DBP180" s="4"/>
      <c r="DBQ180" s="4"/>
      <c r="DBR180" s="4"/>
      <c r="DBS180" s="4"/>
      <c r="DBT180" s="192"/>
      <c r="DBU180" s="70"/>
      <c r="DBV180" s="87"/>
      <c r="DBW180" s="238"/>
      <c r="DBX180" s="126"/>
      <c r="DBY180" s="84"/>
      <c r="DBZ180" s="4"/>
      <c r="DCA180" s="4"/>
      <c r="DCB180" s="4"/>
      <c r="DCC180" s="4"/>
      <c r="DCD180" s="192"/>
      <c r="DCE180" s="70"/>
      <c r="DCF180" s="87"/>
      <c r="DCG180" s="238"/>
      <c r="DCH180" s="126"/>
      <c r="DCI180" s="84"/>
      <c r="DCJ180" s="4"/>
      <c r="DCK180" s="4"/>
      <c r="DCL180" s="4"/>
      <c r="DCM180" s="4"/>
      <c r="DCN180" s="192"/>
      <c r="DCO180" s="70"/>
      <c r="DCP180" s="87"/>
      <c r="DCQ180" s="238"/>
      <c r="DCR180" s="126"/>
      <c r="DCS180" s="84"/>
      <c r="DCT180" s="4"/>
      <c r="DCU180" s="4"/>
      <c r="DCV180" s="4"/>
      <c r="DCW180" s="4"/>
      <c r="DCX180" s="192"/>
      <c r="DCY180" s="70"/>
      <c r="DCZ180" s="87"/>
      <c r="DDA180" s="238"/>
      <c r="DDB180" s="126"/>
      <c r="DDC180" s="84"/>
      <c r="DDD180" s="4"/>
      <c r="DDE180" s="4"/>
      <c r="DDF180" s="4"/>
      <c r="DDG180" s="4"/>
      <c r="DDH180" s="192"/>
      <c r="DDI180" s="70"/>
      <c r="DDJ180" s="87"/>
      <c r="DDK180" s="238"/>
      <c r="DDL180" s="126"/>
      <c r="DDM180" s="84"/>
      <c r="DDN180" s="4"/>
      <c r="DDO180" s="4"/>
      <c r="DDP180" s="4"/>
      <c r="DDQ180" s="4"/>
      <c r="DDR180" s="192"/>
      <c r="DDS180" s="70"/>
      <c r="DDT180" s="87"/>
      <c r="DDU180" s="238"/>
      <c r="DDV180" s="126"/>
      <c r="DDW180" s="84"/>
      <c r="DDX180" s="4"/>
      <c r="DDY180" s="4"/>
      <c r="DDZ180" s="4"/>
      <c r="DEA180" s="4"/>
      <c r="DEB180" s="192"/>
      <c r="DEC180" s="70"/>
      <c r="DED180" s="87"/>
      <c r="DEE180" s="238"/>
      <c r="DEF180" s="126"/>
      <c r="DEG180" s="84"/>
      <c r="DEH180" s="4"/>
      <c r="DEI180" s="4"/>
      <c r="DEJ180" s="4"/>
      <c r="DEK180" s="4"/>
      <c r="DEL180" s="192"/>
      <c r="DEM180" s="70"/>
      <c r="DEN180" s="87"/>
      <c r="DEO180" s="238"/>
      <c r="DEP180" s="126"/>
      <c r="DEQ180" s="84"/>
      <c r="DER180" s="4"/>
      <c r="DES180" s="4"/>
      <c r="DET180" s="4"/>
      <c r="DEU180" s="4"/>
      <c r="DEV180" s="192"/>
      <c r="DEW180" s="70"/>
      <c r="DEX180" s="87"/>
      <c r="DEY180" s="238"/>
      <c r="DEZ180" s="126"/>
      <c r="DFA180" s="84"/>
      <c r="DFB180" s="4"/>
      <c r="DFC180" s="4"/>
      <c r="DFD180" s="4"/>
      <c r="DFE180" s="4"/>
      <c r="DFF180" s="192"/>
      <c r="DFG180" s="70"/>
      <c r="DFH180" s="87"/>
      <c r="DFI180" s="238"/>
      <c r="DFJ180" s="126"/>
      <c r="DFK180" s="84"/>
      <c r="DFL180" s="4"/>
      <c r="DFM180" s="4"/>
      <c r="DFN180" s="4"/>
      <c r="DFO180" s="4"/>
      <c r="DFP180" s="192"/>
      <c r="DFQ180" s="70"/>
      <c r="DFR180" s="87"/>
      <c r="DFS180" s="238"/>
      <c r="DFT180" s="126"/>
      <c r="DFU180" s="84"/>
      <c r="DFV180" s="4"/>
      <c r="DFW180" s="4"/>
      <c r="DFX180" s="4"/>
      <c r="DFY180" s="4"/>
      <c r="DFZ180" s="192"/>
      <c r="DGA180" s="70"/>
      <c r="DGB180" s="87"/>
      <c r="DGC180" s="238"/>
      <c r="DGD180" s="126"/>
      <c r="DGE180" s="84"/>
      <c r="DGF180" s="4"/>
      <c r="DGG180" s="4"/>
      <c r="DGH180" s="4"/>
      <c r="DGI180" s="4"/>
      <c r="DGJ180" s="192"/>
      <c r="DGK180" s="70"/>
      <c r="DGL180" s="87"/>
      <c r="DGM180" s="238"/>
      <c r="DGN180" s="126"/>
      <c r="DGO180" s="84"/>
      <c r="DGP180" s="4"/>
      <c r="DGQ180" s="4"/>
      <c r="DGR180" s="4"/>
      <c r="DGS180" s="4"/>
      <c r="DGT180" s="192"/>
      <c r="DGU180" s="70"/>
      <c r="DGV180" s="87"/>
      <c r="DGW180" s="238"/>
      <c r="DGX180" s="126"/>
      <c r="DGY180" s="84"/>
      <c r="DGZ180" s="4"/>
      <c r="DHA180" s="4"/>
      <c r="DHB180" s="4"/>
      <c r="DHC180" s="4"/>
      <c r="DHD180" s="192"/>
      <c r="DHE180" s="70"/>
      <c r="DHF180" s="87"/>
      <c r="DHG180" s="238"/>
      <c r="DHH180" s="126"/>
      <c r="DHI180" s="84"/>
      <c r="DHJ180" s="4"/>
      <c r="DHK180" s="4"/>
      <c r="DHL180" s="4"/>
      <c r="DHM180" s="4"/>
      <c r="DHN180" s="192"/>
      <c r="DHO180" s="70"/>
      <c r="DHP180" s="87"/>
      <c r="DHQ180" s="238"/>
      <c r="DHR180" s="126"/>
      <c r="DHS180" s="84"/>
      <c r="DHT180" s="4"/>
      <c r="DHU180" s="4"/>
      <c r="DHV180" s="4"/>
      <c r="DHW180" s="4"/>
      <c r="DHX180" s="192"/>
      <c r="DHY180" s="70"/>
      <c r="DHZ180" s="87"/>
      <c r="DIA180" s="238"/>
      <c r="DIB180" s="126"/>
      <c r="DIC180" s="84"/>
      <c r="DID180" s="4"/>
      <c r="DIE180" s="4"/>
      <c r="DIF180" s="4"/>
      <c r="DIG180" s="4"/>
      <c r="DIH180" s="192"/>
      <c r="DII180" s="70"/>
      <c r="DIJ180" s="87"/>
      <c r="DIK180" s="238"/>
      <c r="DIL180" s="126"/>
      <c r="DIM180" s="84"/>
      <c r="DIN180" s="4"/>
      <c r="DIO180" s="4"/>
      <c r="DIP180" s="4"/>
      <c r="DIQ180" s="4"/>
      <c r="DIR180" s="192"/>
      <c r="DIS180" s="70"/>
      <c r="DIT180" s="87"/>
      <c r="DIU180" s="238"/>
      <c r="DIV180" s="126"/>
      <c r="DIW180" s="84"/>
      <c r="DIX180" s="4"/>
      <c r="DIY180" s="4"/>
      <c r="DIZ180" s="4"/>
      <c r="DJA180" s="4"/>
      <c r="DJB180" s="192"/>
      <c r="DJC180" s="70"/>
      <c r="DJD180" s="87"/>
      <c r="DJE180" s="238"/>
      <c r="DJF180" s="126"/>
      <c r="DJG180" s="84"/>
      <c r="DJH180" s="4"/>
      <c r="DJI180" s="4"/>
      <c r="DJJ180" s="4"/>
      <c r="DJK180" s="4"/>
      <c r="DJL180" s="192"/>
      <c r="DJM180" s="70"/>
      <c r="DJN180" s="87"/>
      <c r="DJO180" s="238"/>
      <c r="DJP180" s="126"/>
      <c r="DJQ180" s="84"/>
      <c r="DJR180" s="4"/>
      <c r="DJS180" s="4"/>
      <c r="DJT180" s="4"/>
      <c r="DJU180" s="4"/>
      <c r="DJV180" s="192"/>
      <c r="DJW180" s="70"/>
      <c r="DJX180" s="87"/>
      <c r="DJY180" s="238"/>
      <c r="DJZ180" s="126"/>
      <c r="DKA180" s="84"/>
      <c r="DKB180" s="4"/>
      <c r="DKC180" s="4"/>
      <c r="DKD180" s="4"/>
      <c r="DKE180" s="4"/>
      <c r="DKF180" s="192"/>
      <c r="DKG180" s="70"/>
      <c r="DKH180" s="87"/>
      <c r="DKI180" s="238"/>
      <c r="DKJ180" s="126"/>
      <c r="DKK180" s="84"/>
      <c r="DKL180" s="4"/>
      <c r="DKM180" s="4"/>
      <c r="DKN180" s="4"/>
      <c r="DKO180" s="4"/>
      <c r="DKP180" s="192"/>
      <c r="DKQ180" s="70"/>
      <c r="DKR180" s="87"/>
      <c r="DKS180" s="238"/>
      <c r="DKT180" s="126"/>
      <c r="DKU180" s="84"/>
      <c r="DKV180" s="4"/>
      <c r="DKW180" s="4"/>
      <c r="DKX180" s="4"/>
      <c r="DKY180" s="4"/>
      <c r="DKZ180" s="192"/>
      <c r="DLA180" s="70"/>
      <c r="DLB180" s="87"/>
      <c r="DLC180" s="238"/>
      <c r="DLD180" s="126"/>
      <c r="DLE180" s="84"/>
      <c r="DLF180" s="4"/>
      <c r="DLG180" s="4"/>
      <c r="DLH180" s="4"/>
      <c r="DLI180" s="4"/>
      <c r="DLJ180" s="192"/>
      <c r="DLK180" s="70"/>
      <c r="DLL180" s="87"/>
      <c r="DLM180" s="238"/>
      <c r="DLN180" s="126"/>
      <c r="DLO180" s="84"/>
      <c r="DLP180" s="4"/>
      <c r="DLQ180" s="4"/>
      <c r="DLR180" s="4"/>
      <c r="DLS180" s="4"/>
      <c r="DLT180" s="192"/>
      <c r="DLU180" s="70"/>
      <c r="DLV180" s="87"/>
      <c r="DLW180" s="238"/>
      <c r="DLX180" s="126"/>
      <c r="DLY180" s="84"/>
      <c r="DLZ180" s="4"/>
      <c r="DMA180" s="4"/>
      <c r="DMB180" s="4"/>
      <c r="DMC180" s="4"/>
      <c r="DMD180" s="192"/>
      <c r="DME180" s="70"/>
      <c r="DMF180" s="87"/>
      <c r="DMG180" s="238"/>
      <c r="DMH180" s="126"/>
      <c r="DMI180" s="84"/>
      <c r="DMJ180" s="4"/>
      <c r="DMK180" s="4"/>
      <c r="DML180" s="4"/>
      <c r="DMM180" s="4"/>
      <c r="DMN180" s="192"/>
      <c r="DMO180" s="70"/>
      <c r="DMP180" s="87"/>
      <c r="DMQ180" s="238"/>
      <c r="DMR180" s="126"/>
      <c r="DMS180" s="84"/>
      <c r="DMT180" s="4"/>
      <c r="DMU180" s="4"/>
      <c r="DMV180" s="4"/>
      <c r="DMW180" s="4"/>
      <c r="DMX180" s="192"/>
      <c r="DMY180" s="70"/>
      <c r="DMZ180" s="87"/>
      <c r="DNA180" s="238"/>
      <c r="DNB180" s="126"/>
      <c r="DNC180" s="84"/>
      <c r="DND180" s="4"/>
      <c r="DNE180" s="4"/>
      <c r="DNF180" s="4"/>
      <c r="DNG180" s="4"/>
      <c r="DNH180" s="192"/>
      <c r="DNI180" s="70"/>
      <c r="DNJ180" s="87"/>
      <c r="DNK180" s="238"/>
      <c r="DNL180" s="126"/>
      <c r="DNM180" s="84"/>
      <c r="DNN180" s="4"/>
      <c r="DNO180" s="4"/>
      <c r="DNP180" s="4"/>
      <c r="DNQ180" s="4"/>
      <c r="DNR180" s="192"/>
      <c r="DNS180" s="70"/>
      <c r="DNT180" s="87"/>
      <c r="DNU180" s="238"/>
      <c r="DNV180" s="126"/>
      <c r="DNW180" s="84"/>
      <c r="DNX180" s="4"/>
      <c r="DNY180" s="4"/>
      <c r="DNZ180" s="4"/>
      <c r="DOA180" s="4"/>
      <c r="DOB180" s="192"/>
      <c r="DOC180" s="70"/>
      <c r="DOD180" s="87"/>
      <c r="DOE180" s="238"/>
      <c r="DOF180" s="126"/>
      <c r="DOG180" s="84"/>
      <c r="DOH180" s="4"/>
      <c r="DOI180" s="4"/>
      <c r="DOJ180" s="4"/>
      <c r="DOK180" s="4"/>
      <c r="DOL180" s="192"/>
      <c r="DOM180" s="70"/>
      <c r="DON180" s="87"/>
      <c r="DOO180" s="238"/>
      <c r="DOP180" s="126"/>
      <c r="DOQ180" s="84"/>
      <c r="DOR180" s="4"/>
      <c r="DOS180" s="4"/>
      <c r="DOT180" s="4"/>
      <c r="DOU180" s="4"/>
      <c r="DOV180" s="192"/>
      <c r="DOW180" s="70"/>
      <c r="DOX180" s="87"/>
      <c r="DOY180" s="238"/>
      <c r="DOZ180" s="126"/>
      <c r="DPA180" s="84"/>
      <c r="DPB180" s="4"/>
      <c r="DPC180" s="4"/>
      <c r="DPD180" s="4"/>
      <c r="DPE180" s="4"/>
      <c r="DPF180" s="192"/>
      <c r="DPG180" s="70"/>
      <c r="DPH180" s="87"/>
      <c r="DPI180" s="238"/>
      <c r="DPJ180" s="126"/>
      <c r="DPK180" s="84"/>
      <c r="DPL180" s="4"/>
      <c r="DPM180" s="4"/>
      <c r="DPN180" s="4"/>
      <c r="DPO180" s="4"/>
      <c r="DPP180" s="192"/>
      <c r="DPQ180" s="70"/>
      <c r="DPR180" s="87"/>
      <c r="DPS180" s="238"/>
      <c r="DPT180" s="126"/>
      <c r="DPU180" s="84"/>
      <c r="DPV180" s="4"/>
      <c r="DPW180" s="4"/>
      <c r="DPX180" s="4"/>
      <c r="DPY180" s="4"/>
      <c r="DPZ180" s="192"/>
      <c r="DQA180" s="70"/>
      <c r="DQB180" s="87"/>
      <c r="DQC180" s="238"/>
      <c r="DQD180" s="126"/>
      <c r="DQE180" s="84"/>
      <c r="DQF180" s="4"/>
      <c r="DQG180" s="4"/>
      <c r="DQH180" s="4"/>
      <c r="DQI180" s="4"/>
      <c r="DQJ180" s="192"/>
      <c r="DQK180" s="70"/>
      <c r="DQL180" s="87"/>
      <c r="DQM180" s="238"/>
      <c r="DQN180" s="126"/>
      <c r="DQO180" s="84"/>
      <c r="DQP180" s="4"/>
      <c r="DQQ180" s="4"/>
      <c r="DQR180" s="4"/>
      <c r="DQS180" s="4"/>
      <c r="DQT180" s="192"/>
      <c r="DQU180" s="70"/>
      <c r="DQV180" s="87"/>
      <c r="DQW180" s="238"/>
      <c r="DQX180" s="126"/>
      <c r="DQY180" s="84"/>
      <c r="DQZ180" s="4"/>
      <c r="DRA180" s="4"/>
      <c r="DRB180" s="4"/>
      <c r="DRC180" s="4"/>
      <c r="DRD180" s="192"/>
      <c r="DRE180" s="70"/>
      <c r="DRF180" s="87"/>
      <c r="DRG180" s="238"/>
      <c r="DRH180" s="126"/>
      <c r="DRI180" s="84"/>
      <c r="DRJ180" s="4"/>
      <c r="DRK180" s="4"/>
      <c r="DRL180" s="4"/>
      <c r="DRM180" s="4"/>
      <c r="DRN180" s="192"/>
      <c r="DRO180" s="70"/>
      <c r="DRP180" s="87"/>
      <c r="DRQ180" s="238"/>
      <c r="DRR180" s="126"/>
      <c r="DRS180" s="84"/>
      <c r="DRT180" s="4"/>
      <c r="DRU180" s="4"/>
      <c r="DRV180" s="4"/>
      <c r="DRW180" s="4"/>
      <c r="DRX180" s="192"/>
      <c r="DRY180" s="70"/>
      <c r="DRZ180" s="87"/>
      <c r="DSA180" s="238"/>
      <c r="DSB180" s="126"/>
      <c r="DSC180" s="84"/>
      <c r="DSD180" s="4"/>
      <c r="DSE180" s="4"/>
      <c r="DSF180" s="4"/>
      <c r="DSG180" s="4"/>
      <c r="DSH180" s="192"/>
      <c r="DSI180" s="70"/>
      <c r="DSJ180" s="87"/>
      <c r="DSK180" s="238"/>
      <c r="DSL180" s="126"/>
      <c r="DSM180" s="84"/>
      <c r="DSN180" s="4"/>
      <c r="DSO180" s="4"/>
      <c r="DSP180" s="4"/>
      <c r="DSQ180" s="4"/>
      <c r="DSR180" s="192"/>
      <c r="DSS180" s="70"/>
      <c r="DST180" s="87"/>
      <c r="DSU180" s="238"/>
      <c r="DSV180" s="126"/>
      <c r="DSW180" s="84"/>
      <c r="DSX180" s="4"/>
      <c r="DSY180" s="4"/>
      <c r="DSZ180" s="4"/>
      <c r="DTA180" s="4"/>
      <c r="DTB180" s="192"/>
      <c r="DTC180" s="70"/>
      <c r="DTD180" s="87"/>
      <c r="DTE180" s="238"/>
      <c r="DTF180" s="126"/>
      <c r="DTG180" s="84"/>
      <c r="DTH180" s="4"/>
      <c r="DTI180" s="4"/>
      <c r="DTJ180" s="4"/>
      <c r="DTK180" s="4"/>
      <c r="DTL180" s="192"/>
      <c r="DTM180" s="70"/>
      <c r="DTN180" s="87"/>
      <c r="DTO180" s="238"/>
      <c r="DTP180" s="126"/>
      <c r="DTQ180" s="84"/>
      <c r="DTR180" s="4"/>
      <c r="DTS180" s="4"/>
      <c r="DTT180" s="4"/>
      <c r="DTU180" s="4"/>
      <c r="DTV180" s="192"/>
      <c r="DTW180" s="70"/>
      <c r="DTX180" s="87"/>
      <c r="DTY180" s="238"/>
      <c r="DTZ180" s="126"/>
      <c r="DUA180" s="84"/>
      <c r="DUB180" s="4"/>
      <c r="DUC180" s="4"/>
      <c r="DUD180" s="4"/>
      <c r="DUE180" s="4"/>
      <c r="DUF180" s="192"/>
      <c r="DUG180" s="70"/>
      <c r="DUH180" s="87"/>
      <c r="DUI180" s="238"/>
      <c r="DUJ180" s="126"/>
      <c r="DUK180" s="84"/>
      <c r="DUL180" s="4"/>
      <c r="DUM180" s="4"/>
      <c r="DUN180" s="4"/>
      <c r="DUO180" s="4"/>
      <c r="DUP180" s="192"/>
      <c r="DUQ180" s="70"/>
      <c r="DUR180" s="87"/>
      <c r="DUS180" s="238"/>
      <c r="DUT180" s="126"/>
      <c r="DUU180" s="84"/>
      <c r="DUV180" s="4"/>
      <c r="DUW180" s="4"/>
      <c r="DUX180" s="4"/>
      <c r="DUY180" s="4"/>
      <c r="DUZ180" s="192"/>
      <c r="DVA180" s="70"/>
      <c r="DVB180" s="87"/>
      <c r="DVC180" s="238"/>
      <c r="DVD180" s="126"/>
      <c r="DVE180" s="84"/>
      <c r="DVF180" s="4"/>
      <c r="DVG180" s="4"/>
      <c r="DVH180" s="4"/>
      <c r="DVI180" s="4"/>
      <c r="DVJ180" s="192"/>
      <c r="DVK180" s="70"/>
      <c r="DVL180" s="87"/>
      <c r="DVM180" s="238"/>
      <c r="DVN180" s="126"/>
      <c r="DVO180" s="84"/>
      <c r="DVP180" s="4"/>
      <c r="DVQ180" s="4"/>
      <c r="DVR180" s="4"/>
      <c r="DVS180" s="4"/>
      <c r="DVT180" s="192"/>
      <c r="DVU180" s="70"/>
      <c r="DVV180" s="87"/>
      <c r="DVW180" s="238"/>
      <c r="DVX180" s="126"/>
      <c r="DVY180" s="84"/>
      <c r="DVZ180" s="4"/>
      <c r="DWA180" s="4"/>
      <c r="DWB180" s="4"/>
      <c r="DWC180" s="4"/>
      <c r="DWD180" s="192"/>
      <c r="DWE180" s="70"/>
      <c r="DWF180" s="87"/>
      <c r="DWG180" s="238"/>
      <c r="DWH180" s="126"/>
      <c r="DWI180" s="84"/>
      <c r="DWJ180" s="4"/>
      <c r="DWK180" s="4"/>
      <c r="DWL180" s="4"/>
      <c r="DWM180" s="4"/>
      <c r="DWN180" s="192"/>
      <c r="DWO180" s="70"/>
      <c r="DWP180" s="87"/>
      <c r="DWQ180" s="238"/>
      <c r="DWR180" s="126"/>
      <c r="DWS180" s="84"/>
      <c r="DWT180" s="4"/>
      <c r="DWU180" s="4"/>
      <c r="DWV180" s="4"/>
      <c r="DWW180" s="4"/>
      <c r="DWX180" s="192"/>
      <c r="DWY180" s="70"/>
      <c r="DWZ180" s="87"/>
      <c r="DXA180" s="238"/>
      <c r="DXB180" s="126"/>
      <c r="DXC180" s="84"/>
      <c r="DXD180" s="4"/>
      <c r="DXE180" s="4"/>
      <c r="DXF180" s="4"/>
      <c r="DXG180" s="4"/>
      <c r="DXH180" s="192"/>
      <c r="DXI180" s="70"/>
      <c r="DXJ180" s="87"/>
      <c r="DXK180" s="238"/>
      <c r="DXL180" s="126"/>
      <c r="DXM180" s="84"/>
      <c r="DXN180" s="4"/>
      <c r="DXO180" s="4"/>
      <c r="DXP180" s="4"/>
      <c r="DXQ180" s="4"/>
      <c r="DXR180" s="192"/>
      <c r="DXS180" s="70"/>
      <c r="DXT180" s="87"/>
      <c r="DXU180" s="238"/>
      <c r="DXV180" s="126"/>
      <c r="DXW180" s="84"/>
      <c r="DXX180" s="4"/>
      <c r="DXY180" s="4"/>
      <c r="DXZ180" s="4"/>
      <c r="DYA180" s="4"/>
      <c r="DYB180" s="192"/>
      <c r="DYC180" s="70"/>
      <c r="DYD180" s="87"/>
      <c r="DYE180" s="238"/>
      <c r="DYF180" s="126"/>
      <c r="DYG180" s="84"/>
      <c r="DYH180" s="4"/>
      <c r="DYI180" s="4"/>
      <c r="DYJ180" s="4"/>
      <c r="DYK180" s="4"/>
      <c r="DYL180" s="192"/>
      <c r="DYM180" s="70"/>
      <c r="DYN180" s="87"/>
      <c r="DYO180" s="238"/>
      <c r="DYP180" s="126"/>
      <c r="DYQ180" s="84"/>
      <c r="DYR180" s="4"/>
      <c r="DYS180" s="4"/>
      <c r="DYT180" s="4"/>
      <c r="DYU180" s="4"/>
      <c r="DYV180" s="192"/>
      <c r="DYW180" s="70"/>
      <c r="DYX180" s="87"/>
      <c r="DYY180" s="238"/>
      <c r="DYZ180" s="126"/>
      <c r="DZA180" s="84"/>
      <c r="DZB180" s="4"/>
      <c r="DZC180" s="4"/>
      <c r="DZD180" s="4"/>
      <c r="DZE180" s="4"/>
      <c r="DZF180" s="192"/>
      <c r="DZG180" s="70"/>
      <c r="DZH180" s="87"/>
      <c r="DZI180" s="238"/>
      <c r="DZJ180" s="126"/>
      <c r="DZK180" s="84"/>
      <c r="DZL180" s="4"/>
      <c r="DZM180" s="4"/>
      <c r="DZN180" s="4"/>
      <c r="DZO180" s="4"/>
      <c r="DZP180" s="192"/>
      <c r="DZQ180" s="70"/>
      <c r="DZR180" s="87"/>
      <c r="DZS180" s="238"/>
      <c r="DZT180" s="126"/>
      <c r="DZU180" s="84"/>
      <c r="DZV180" s="4"/>
      <c r="DZW180" s="4"/>
      <c r="DZX180" s="4"/>
      <c r="DZY180" s="4"/>
      <c r="DZZ180" s="192"/>
      <c r="EAA180" s="70"/>
      <c r="EAB180" s="87"/>
      <c r="EAC180" s="238"/>
      <c r="EAD180" s="126"/>
      <c r="EAE180" s="84"/>
      <c r="EAF180" s="4"/>
      <c r="EAG180" s="4"/>
      <c r="EAH180" s="4"/>
      <c r="EAI180" s="4"/>
      <c r="EAJ180" s="192"/>
      <c r="EAK180" s="70"/>
      <c r="EAL180" s="87"/>
      <c r="EAM180" s="238"/>
      <c r="EAN180" s="126"/>
      <c r="EAO180" s="84"/>
      <c r="EAP180" s="4"/>
      <c r="EAQ180" s="4"/>
      <c r="EAR180" s="4"/>
      <c r="EAS180" s="4"/>
      <c r="EAT180" s="192"/>
      <c r="EAU180" s="70"/>
      <c r="EAV180" s="87"/>
      <c r="EAW180" s="238"/>
      <c r="EAX180" s="126"/>
      <c r="EAY180" s="84"/>
      <c r="EAZ180" s="4"/>
      <c r="EBA180" s="4"/>
      <c r="EBB180" s="4"/>
      <c r="EBC180" s="4"/>
      <c r="EBD180" s="192"/>
      <c r="EBE180" s="70"/>
      <c r="EBF180" s="87"/>
      <c r="EBG180" s="238"/>
      <c r="EBH180" s="126"/>
      <c r="EBI180" s="84"/>
      <c r="EBJ180" s="4"/>
      <c r="EBK180" s="4"/>
      <c r="EBL180" s="4"/>
      <c r="EBM180" s="4"/>
      <c r="EBN180" s="192"/>
      <c r="EBO180" s="70"/>
      <c r="EBP180" s="87"/>
      <c r="EBQ180" s="238"/>
      <c r="EBR180" s="126"/>
      <c r="EBS180" s="84"/>
      <c r="EBT180" s="4"/>
      <c r="EBU180" s="4"/>
      <c r="EBV180" s="4"/>
      <c r="EBW180" s="4"/>
      <c r="EBX180" s="192"/>
      <c r="EBY180" s="70"/>
      <c r="EBZ180" s="87"/>
      <c r="ECA180" s="238"/>
      <c r="ECB180" s="126"/>
      <c r="ECC180" s="84"/>
      <c r="ECD180" s="4"/>
      <c r="ECE180" s="4"/>
      <c r="ECF180" s="4"/>
      <c r="ECG180" s="4"/>
      <c r="ECH180" s="192"/>
      <c r="ECI180" s="70"/>
      <c r="ECJ180" s="87"/>
      <c r="ECK180" s="238"/>
      <c r="ECL180" s="126"/>
      <c r="ECM180" s="84"/>
      <c r="ECN180" s="4"/>
      <c r="ECO180" s="4"/>
      <c r="ECP180" s="4"/>
      <c r="ECQ180" s="4"/>
      <c r="ECR180" s="192"/>
      <c r="ECS180" s="70"/>
      <c r="ECT180" s="87"/>
      <c r="ECU180" s="238"/>
      <c r="ECV180" s="126"/>
      <c r="ECW180" s="84"/>
      <c r="ECX180" s="4"/>
      <c r="ECY180" s="4"/>
      <c r="ECZ180" s="4"/>
      <c r="EDA180" s="4"/>
      <c r="EDB180" s="192"/>
      <c r="EDC180" s="70"/>
      <c r="EDD180" s="87"/>
      <c r="EDE180" s="238"/>
      <c r="EDF180" s="126"/>
      <c r="EDG180" s="84"/>
      <c r="EDH180" s="4"/>
      <c r="EDI180" s="4"/>
      <c r="EDJ180" s="4"/>
      <c r="EDK180" s="4"/>
      <c r="EDL180" s="192"/>
      <c r="EDM180" s="70"/>
      <c r="EDN180" s="87"/>
      <c r="EDO180" s="238"/>
      <c r="EDP180" s="126"/>
      <c r="EDQ180" s="84"/>
      <c r="EDR180" s="4"/>
      <c r="EDS180" s="4"/>
      <c r="EDT180" s="4"/>
      <c r="EDU180" s="4"/>
      <c r="EDV180" s="192"/>
      <c r="EDW180" s="70"/>
      <c r="EDX180" s="87"/>
      <c r="EDY180" s="238"/>
      <c r="EDZ180" s="126"/>
      <c r="EEA180" s="84"/>
      <c r="EEB180" s="4"/>
      <c r="EEC180" s="4"/>
      <c r="EED180" s="4"/>
      <c r="EEE180" s="4"/>
      <c r="EEF180" s="192"/>
      <c r="EEG180" s="70"/>
      <c r="EEH180" s="87"/>
      <c r="EEI180" s="238"/>
      <c r="EEJ180" s="126"/>
      <c r="EEK180" s="84"/>
      <c r="EEL180" s="4"/>
      <c r="EEM180" s="4"/>
      <c r="EEN180" s="4"/>
      <c r="EEO180" s="4"/>
      <c r="EEP180" s="192"/>
      <c r="EEQ180" s="70"/>
      <c r="EER180" s="87"/>
      <c r="EES180" s="238"/>
      <c r="EET180" s="126"/>
      <c r="EEU180" s="84"/>
      <c r="EEV180" s="4"/>
      <c r="EEW180" s="4"/>
      <c r="EEX180" s="4"/>
      <c r="EEY180" s="4"/>
      <c r="EEZ180" s="192"/>
      <c r="EFA180" s="70"/>
      <c r="EFB180" s="87"/>
      <c r="EFC180" s="238"/>
      <c r="EFD180" s="126"/>
      <c r="EFE180" s="84"/>
      <c r="EFF180" s="4"/>
      <c r="EFG180" s="4"/>
      <c r="EFH180" s="4"/>
      <c r="EFI180" s="4"/>
      <c r="EFJ180" s="192"/>
      <c r="EFK180" s="70"/>
      <c r="EFL180" s="87"/>
      <c r="EFM180" s="238"/>
      <c r="EFN180" s="126"/>
      <c r="EFO180" s="84"/>
      <c r="EFP180" s="4"/>
      <c r="EFQ180" s="4"/>
      <c r="EFR180" s="4"/>
      <c r="EFS180" s="4"/>
      <c r="EFT180" s="192"/>
      <c r="EFU180" s="70"/>
      <c r="EFV180" s="87"/>
      <c r="EFW180" s="238"/>
      <c r="EFX180" s="126"/>
      <c r="EFY180" s="84"/>
      <c r="EFZ180" s="4"/>
      <c r="EGA180" s="4"/>
      <c r="EGB180" s="4"/>
      <c r="EGC180" s="4"/>
      <c r="EGD180" s="192"/>
      <c r="EGE180" s="70"/>
      <c r="EGF180" s="87"/>
      <c r="EGG180" s="238"/>
      <c r="EGH180" s="126"/>
      <c r="EGI180" s="84"/>
      <c r="EGJ180" s="4"/>
      <c r="EGK180" s="4"/>
      <c r="EGL180" s="4"/>
      <c r="EGM180" s="4"/>
      <c r="EGN180" s="192"/>
      <c r="EGO180" s="70"/>
      <c r="EGP180" s="87"/>
      <c r="EGQ180" s="238"/>
      <c r="EGR180" s="126"/>
      <c r="EGS180" s="84"/>
      <c r="EGT180" s="4"/>
      <c r="EGU180" s="4"/>
      <c r="EGV180" s="4"/>
      <c r="EGW180" s="4"/>
      <c r="EGX180" s="192"/>
      <c r="EGY180" s="70"/>
      <c r="EGZ180" s="87"/>
      <c r="EHA180" s="238"/>
      <c r="EHB180" s="126"/>
      <c r="EHC180" s="84"/>
      <c r="EHD180" s="4"/>
      <c r="EHE180" s="4"/>
      <c r="EHF180" s="4"/>
      <c r="EHG180" s="4"/>
      <c r="EHH180" s="192"/>
      <c r="EHI180" s="70"/>
      <c r="EHJ180" s="87"/>
      <c r="EHK180" s="238"/>
      <c r="EHL180" s="126"/>
      <c r="EHM180" s="84"/>
      <c r="EHN180" s="4"/>
      <c r="EHO180" s="4"/>
      <c r="EHP180" s="4"/>
      <c r="EHQ180" s="4"/>
      <c r="EHR180" s="192"/>
      <c r="EHS180" s="70"/>
      <c r="EHT180" s="87"/>
      <c r="EHU180" s="238"/>
      <c r="EHV180" s="126"/>
      <c r="EHW180" s="84"/>
      <c r="EHX180" s="4"/>
      <c r="EHY180" s="4"/>
      <c r="EHZ180" s="4"/>
      <c r="EIA180" s="4"/>
      <c r="EIB180" s="192"/>
      <c r="EIC180" s="70"/>
      <c r="EID180" s="87"/>
      <c r="EIE180" s="238"/>
      <c r="EIF180" s="126"/>
      <c r="EIG180" s="84"/>
      <c r="EIH180" s="4"/>
      <c r="EII180" s="4"/>
      <c r="EIJ180" s="4"/>
      <c r="EIK180" s="4"/>
      <c r="EIL180" s="192"/>
      <c r="EIM180" s="70"/>
      <c r="EIN180" s="87"/>
      <c r="EIO180" s="238"/>
      <c r="EIP180" s="126"/>
      <c r="EIQ180" s="84"/>
      <c r="EIR180" s="4"/>
      <c r="EIS180" s="4"/>
      <c r="EIT180" s="4"/>
      <c r="EIU180" s="4"/>
      <c r="EIV180" s="192"/>
      <c r="EIW180" s="70"/>
      <c r="EIX180" s="87"/>
      <c r="EIY180" s="238"/>
      <c r="EIZ180" s="126"/>
      <c r="EJA180" s="84"/>
      <c r="EJB180" s="4"/>
      <c r="EJC180" s="4"/>
      <c r="EJD180" s="4"/>
      <c r="EJE180" s="4"/>
      <c r="EJF180" s="192"/>
      <c r="EJG180" s="70"/>
      <c r="EJH180" s="87"/>
      <c r="EJI180" s="238"/>
      <c r="EJJ180" s="126"/>
      <c r="EJK180" s="84"/>
      <c r="EJL180" s="4"/>
      <c r="EJM180" s="4"/>
      <c r="EJN180" s="4"/>
      <c r="EJO180" s="4"/>
      <c r="EJP180" s="192"/>
      <c r="EJQ180" s="70"/>
      <c r="EJR180" s="87"/>
      <c r="EJS180" s="238"/>
      <c r="EJT180" s="126"/>
      <c r="EJU180" s="84"/>
      <c r="EJV180" s="4"/>
      <c r="EJW180" s="4"/>
      <c r="EJX180" s="4"/>
      <c r="EJY180" s="4"/>
      <c r="EJZ180" s="192"/>
      <c r="EKA180" s="70"/>
      <c r="EKB180" s="87"/>
      <c r="EKC180" s="238"/>
      <c r="EKD180" s="126"/>
      <c r="EKE180" s="84"/>
      <c r="EKF180" s="4"/>
      <c r="EKG180" s="4"/>
      <c r="EKH180" s="4"/>
      <c r="EKI180" s="4"/>
      <c r="EKJ180" s="192"/>
      <c r="EKK180" s="70"/>
      <c r="EKL180" s="87"/>
      <c r="EKM180" s="238"/>
      <c r="EKN180" s="126"/>
      <c r="EKO180" s="84"/>
      <c r="EKP180" s="4"/>
      <c r="EKQ180" s="4"/>
      <c r="EKR180" s="4"/>
      <c r="EKS180" s="4"/>
      <c r="EKT180" s="192"/>
      <c r="EKU180" s="70"/>
      <c r="EKV180" s="87"/>
      <c r="EKW180" s="238"/>
      <c r="EKX180" s="126"/>
      <c r="EKY180" s="84"/>
      <c r="EKZ180" s="4"/>
      <c r="ELA180" s="4"/>
      <c r="ELB180" s="4"/>
      <c r="ELC180" s="4"/>
      <c r="ELD180" s="192"/>
      <c r="ELE180" s="70"/>
      <c r="ELF180" s="87"/>
      <c r="ELG180" s="238"/>
      <c r="ELH180" s="126"/>
      <c r="ELI180" s="84"/>
      <c r="ELJ180" s="4"/>
      <c r="ELK180" s="4"/>
      <c r="ELL180" s="4"/>
      <c r="ELM180" s="4"/>
      <c r="ELN180" s="192"/>
      <c r="ELO180" s="70"/>
      <c r="ELP180" s="87"/>
      <c r="ELQ180" s="238"/>
      <c r="ELR180" s="126"/>
      <c r="ELS180" s="84"/>
      <c r="ELT180" s="4"/>
      <c r="ELU180" s="4"/>
      <c r="ELV180" s="4"/>
      <c r="ELW180" s="4"/>
      <c r="ELX180" s="192"/>
      <c r="ELY180" s="70"/>
      <c r="ELZ180" s="87"/>
      <c r="EMA180" s="238"/>
      <c r="EMB180" s="126"/>
      <c r="EMC180" s="84"/>
      <c r="EMD180" s="4"/>
      <c r="EME180" s="4"/>
      <c r="EMF180" s="4"/>
      <c r="EMG180" s="4"/>
      <c r="EMH180" s="192"/>
      <c r="EMI180" s="70"/>
      <c r="EMJ180" s="87"/>
      <c r="EMK180" s="238"/>
      <c r="EML180" s="126"/>
      <c r="EMM180" s="84"/>
      <c r="EMN180" s="4"/>
      <c r="EMO180" s="4"/>
      <c r="EMP180" s="4"/>
      <c r="EMQ180" s="4"/>
      <c r="EMR180" s="192"/>
      <c r="EMS180" s="70"/>
      <c r="EMT180" s="87"/>
      <c r="EMU180" s="238"/>
      <c r="EMV180" s="126"/>
      <c r="EMW180" s="84"/>
      <c r="EMX180" s="4"/>
      <c r="EMY180" s="4"/>
      <c r="EMZ180" s="4"/>
      <c r="ENA180" s="4"/>
      <c r="ENB180" s="192"/>
      <c r="ENC180" s="70"/>
      <c r="END180" s="87"/>
      <c r="ENE180" s="238"/>
      <c r="ENF180" s="126"/>
      <c r="ENG180" s="84"/>
      <c r="ENH180" s="4"/>
      <c r="ENI180" s="4"/>
      <c r="ENJ180" s="4"/>
      <c r="ENK180" s="4"/>
      <c r="ENL180" s="192"/>
      <c r="ENM180" s="70"/>
      <c r="ENN180" s="87"/>
      <c r="ENO180" s="238"/>
      <c r="ENP180" s="126"/>
      <c r="ENQ180" s="84"/>
      <c r="ENR180" s="4"/>
      <c r="ENS180" s="4"/>
      <c r="ENT180" s="4"/>
      <c r="ENU180" s="4"/>
      <c r="ENV180" s="192"/>
      <c r="ENW180" s="70"/>
      <c r="ENX180" s="87"/>
      <c r="ENY180" s="238"/>
      <c r="ENZ180" s="126"/>
      <c r="EOA180" s="84"/>
      <c r="EOB180" s="4"/>
      <c r="EOC180" s="4"/>
      <c r="EOD180" s="4"/>
      <c r="EOE180" s="4"/>
      <c r="EOF180" s="192"/>
      <c r="EOG180" s="70"/>
      <c r="EOH180" s="87"/>
      <c r="EOI180" s="238"/>
      <c r="EOJ180" s="126"/>
      <c r="EOK180" s="84"/>
      <c r="EOL180" s="4"/>
      <c r="EOM180" s="4"/>
      <c r="EON180" s="4"/>
      <c r="EOO180" s="4"/>
      <c r="EOP180" s="192"/>
      <c r="EOQ180" s="70"/>
      <c r="EOR180" s="87"/>
      <c r="EOS180" s="238"/>
      <c r="EOT180" s="126"/>
      <c r="EOU180" s="84"/>
      <c r="EOV180" s="4"/>
      <c r="EOW180" s="4"/>
      <c r="EOX180" s="4"/>
      <c r="EOY180" s="4"/>
      <c r="EOZ180" s="192"/>
      <c r="EPA180" s="70"/>
      <c r="EPB180" s="87"/>
      <c r="EPC180" s="238"/>
      <c r="EPD180" s="126"/>
      <c r="EPE180" s="84"/>
      <c r="EPF180" s="4"/>
      <c r="EPG180" s="4"/>
      <c r="EPH180" s="4"/>
      <c r="EPI180" s="4"/>
      <c r="EPJ180" s="192"/>
      <c r="EPK180" s="70"/>
      <c r="EPL180" s="87"/>
      <c r="EPM180" s="238"/>
      <c r="EPN180" s="126"/>
      <c r="EPO180" s="84"/>
      <c r="EPP180" s="4"/>
      <c r="EPQ180" s="4"/>
      <c r="EPR180" s="4"/>
      <c r="EPS180" s="4"/>
      <c r="EPT180" s="192"/>
      <c r="EPU180" s="70"/>
      <c r="EPV180" s="87"/>
      <c r="EPW180" s="238"/>
      <c r="EPX180" s="126"/>
      <c r="EPY180" s="84"/>
      <c r="EPZ180" s="4"/>
      <c r="EQA180" s="4"/>
      <c r="EQB180" s="4"/>
      <c r="EQC180" s="4"/>
      <c r="EQD180" s="192"/>
      <c r="EQE180" s="70"/>
      <c r="EQF180" s="87"/>
      <c r="EQG180" s="238"/>
      <c r="EQH180" s="126"/>
      <c r="EQI180" s="84"/>
      <c r="EQJ180" s="4"/>
      <c r="EQK180" s="4"/>
      <c r="EQL180" s="4"/>
      <c r="EQM180" s="4"/>
      <c r="EQN180" s="192"/>
      <c r="EQO180" s="70"/>
      <c r="EQP180" s="87"/>
      <c r="EQQ180" s="238"/>
      <c r="EQR180" s="126"/>
      <c r="EQS180" s="84"/>
      <c r="EQT180" s="4"/>
      <c r="EQU180" s="4"/>
      <c r="EQV180" s="4"/>
      <c r="EQW180" s="4"/>
      <c r="EQX180" s="192"/>
      <c r="EQY180" s="70"/>
      <c r="EQZ180" s="87"/>
      <c r="ERA180" s="238"/>
      <c r="ERB180" s="126"/>
      <c r="ERC180" s="84"/>
      <c r="ERD180" s="4"/>
      <c r="ERE180" s="4"/>
      <c r="ERF180" s="4"/>
      <c r="ERG180" s="4"/>
      <c r="ERH180" s="192"/>
      <c r="ERI180" s="70"/>
      <c r="ERJ180" s="87"/>
      <c r="ERK180" s="238"/>
      <c r="ERL180" s="126"/>
      <c r="ERM180" s="84"/>
      <c r="ERN180" s="4"/>
      <c r="ERO180" s="4"/>
      <c r="ERP180" s="4"/>
      <c r="ERQ180" s="4"/>
      <c r="ERR180" s="192"/>
      <c r="ERS180" s="70"/>
      <c r="ERT180" s="87"/>
      <c r="ERU180" s="238"/>
      <c r="ERV180" s="126"/>
      <c r="ERW180" s="84"/>
      <c r="ERX180" s="4"/>
      <c r="ERY180" s="4"/>
      <c r="ERZ180" s="4"/>
      <c r="ESA180" s="4"/>
      <c r="ESB180" s="192"/>
      <c r="ESC180" s="70"/>
      <c r="ESD180" s="87"/>
      <c r="ESE180" s="238"/>
      <c r="ESF180" s="126"/>
      <c r="ESG180" s="84"/>
      <c r="ESH180" s="4"/>
      <c r="ESI180" s="4"/>
      <c r="ESJ180" s="4"/>
      <c r="ESK180" s="4"/>
      <c r="ESL180" s="192"/>
      <c r="ESM180" s="70"/>
      <c r="ESN180" s="87"/>
      <c r="ESO180" s="238"/>
      <c r="ESP180" s="126"/>
      <c r="ESQ180" s="84"/>
      <c r="ESR180" s="4"/>
      <c r="ESS180" s="4"/>
      <c r="EST180" s="4"/>
      <c r="ESU180" s="4"/>
      <c r="ESV180" s="192"/>
      <c r="ESW180" s="70"/>
      <c r="ESX180" s="87"/>
      <c r="ESY180" s="238"/>
      <c r="ESZ180" s="126"/>
      <c r="ETA180" s="84"/>
      <c r="ETB180" s="4"/>
      <c r="ETC180" s="4"/>
      <c r="ETD180" s="4"/>
      <c r="ETE180" s="4"/>
      <c r="ETF180" s="192"/>
      <c r="ETG180" s="70"/>
      <c r="ETH180" s="87"/>
      <c r="ETI180" s="238"/>
      <c r="ETJ180" s="126"/>
      <c r="ETK180" s="84"/>
      <c r="ETL180" s="4"/>
      <c r="ETM180" s="4"/>
      <c r="ETN180" s="4"/>
      <c r="ETO180" s="4"/>
      <c r="ETP180" s="192"/>
      <c r="ETQ180" s="70"/>
      <c r="ETR180" s="87"/>
      <c r="ETS180" s="238"/>
      <c r="ETT180" s="126"/>
      <c r="ETU180" s="84"/>
      <c r="ETV180" s="4"/>
      <c r="ETW180" s="4"/>
      <c r="ETX180" s="4"/>
      <c r="ETY180" s="4"/>
      <c r="ETZ180" s="192"/>
      <c r="EUA180" s="70"/>
      <c r="EUB180" s="87"/>
      <c r="EUC180" s="238"/>
      <c r="EUD180" s="126"/>
      <c r="EUE180" s="84"/>
      <c r="EUF180" s="4"/>
      <c r="EUG180" s="4"/>
      <c r="EUH180" s="4"/>
      <c r="EUI180" s="4"/>
      <c r="EUJ180" s="192"/>
      <c r="EUK180" s="70"/>
      <c r="EUL180" s="87"/>
      <c r="EUM180" s="238"/>
      <c r="EUN180" s="126"/>
      <c r="EUO180" s="84"/>
      <c r="EUP180" s="4"/>
      <c r="EUQ180" s="4"/>
      <c r="EUR180" s="4"/>
      <c r="EUS180" s="4"/>
      <c r="EUT180" s="192"/>
      <c r="EUU180" s="70"/>
      <c r="EUV180" s="87"/>
      <c r="EUW180" s="238"/>
      <c r="EUX180" s="126"/>
      <c r="EUY180" s="84"/>
      <c r="EUZ180" s="4"/>
      <c r="EVA180" s="4"/>
      <c r="EVB180" s="4"/>
      <c r="EVC180" s="4"/>
      <c r="EVD180" s="192"/>
      <c r="EVE180" s="70"/>
      <c r="EVF180" s="87"/>
      <c r="EVG180" s="238"/>
      <c r="EVH180" s="126"/>
      <c r="EVI180" s="84"/>
      <c r="EVJ180" s="4"/>
      <c r="EVK180" s="4"/>
      <c r="EVL180" s="4"/>
      <c r="EVM180" s="4"/>
      <c r="EVN180" s="192"/>
      <c r="EVO180" s="70"/>
      <c r="EVP180" s="87"/>
      <c r="EVQ180" s="238"/>
      <c r="EVR180" s="126"/>
      <c r="EVS180" s="84"/>
      <c r="EVT180" s="4"/>
      <c r="EVU180" s="4"/>
      <c r="EVV180" s="4"/>
      <c r="EVW180" s="4"/>
      <c r="EVX180" s="192"/>
      <c r="EVY180" s="70"/>
      <c r="EVZ180" s="87"/>
      <c r="EWA180" s="238"/>
      <c r="EWB180" s="126"/>
      <c r="EWC180" s="84"/>
      <c r="EWD180" s="4"/>
      <c r="EWE180" s="4"/>
      <c r="EWF180" s="4"/>
      <c r="EWG180" s="4"/>
      <c r="EWH180" s="192"/>
      <c r="EWI180" s="70"/>
      <c r="EWJ180" s="87"/>
      <c r="EWK180" s="238"/>
      <c r="EWL180" s="126"/>
      <c r="EWM180" s="84"/>
      <c r="EWN180" s="4"/>
      <c r="EWO180" s="4"/>
      <c r="EWP180" s="4"/>
      <c r="EWQ180" s="4"/>
      <c r="EWR180" s="192"/>
      <c r="EWS180" s="70"/>
      <c r="EWT180" s="87"/>
      <c r="EWU180" s="238"/>
      <c r="EWV180" s="126"/>
      <c r="EWW180" s="84"/>
      <c r="EWX180" s="4"/>
      <c r="EWY180" s="4"/>
      <c r="EWZ180" s="4"/>
      <c r="EXA180" s="4"/>
      <c r="EXB180" s="192"/>
      <c r="EXC180" s="70"/>
      <c r="EXD180" s="87"/>
      <c r="EXE180" s="238"/>
      <c r="EXF180" s="126"/>
      <c r="EXG180" s="84"/>
      <c r="EXH180" s="4"/>
      <c r="EXI180" s="4"/>
      <c r="EXJ180" s="4"/>
      <c r="EXK180" s="4"/>
      <c r="EXL180" s="192"/>
      <c r="EXM180" s="70"/>
      <c r="EXN180" s="87"/>
      <c r="EXO180" s="238"/>
      <c r="EXP180" s="126"/>
      <c r="EXQ180" s="84"/>
      <c r="EXR180" s="4"/>
      <c r="EXS180" s="4"/>
      <c r="EXT180" s="4"/>
      <c r="EXU180" s="4"/>
      <c r="EXV180" s="192"/>
      <c r="EXW180" s="70"/>
      <c r="EXX180" s="87"/>
      <c r="EXY180" s="238"/>
      <c r="EXZ180" s="126"/>
      <c r="EYA180" s="84"/>
      <c r="EYB180" s="4"/>
      <c r="EYC180" s="4"/>
      <c r="EYD180" s="4"/>
      <c r="EYE180" s="4"/>
      <c r="EYF180" s="192"/>
      <c r="EYG180" s="70"/>
      <c r="EYH180" s="87"/>
      <c r="EYI180" s="238"/>
      <c r="EYJ180" s="126"/>
      <c r="EYK180" s="84"/>
      <c r="EYL180" s="4"/>
      <c r="EYM180" s="4"/>
      <c r="EYN180" s="4"/>
      <c r="EYO180" s="4"/>
      <c r="EYP180" s="192"/>
      <c r="EYQ180" s="70"/>
      <c r="EYR180" s="87"/>
      <c r="EYS180" s="238"/>
      <c r="EYT180" s="126"/>
      <c r="EYU180" s="84"/>
      <c r="EYV180" s="4"/>
      <c r="EYW180" s="4"/>
      <c r="EYX180" s="4"/>
      <c r="EYY180" s="4"/>
      <c r="EYZ180" s="192"/>
      <c r="EZA180" s="70"/>
      <c r="EZB180" s="87"/>
      <c r="EZC180" s="238"/>
      <c r="EZD180" s="126"/>
      <c r="EZE180" s="84"/>
      <c r="EZF180" s="4"/>
      <c r="EZG180" s="4"/>
      <c r="EZH180" s="4"/>
      <c r="EZI180" s="4"/>
      <c r="EZJ180" s="192"/>
      <c r="EZK180" s="70"/>
      <c r="EZL180" s="87"/>
      <c r="EZM180" s="238"/>
      <c r="EZN180" s="126"/>
      <c r="EZO180" s="84"/>
      <c r="EZP180" s="4"/>
      <c r="EZQ180" s="4"/>
      <c r="EZR180" s="4"/>
      <c r="EZS180" s="4"/>
      <c r="EZT180" s="192"/>
      <c r="EZU180" s="70"/>
      <c r="EZV180" s="87"/>
      <c r="EZW180" s="238"/>
      <c r="EZX180" s="126"/>
      <c r="EZY180" s="84"/>
      <c r="EZZ180" s="4"/>
      <c r="FAA180" s="4"/>
      <c r="FAB180" s="4"/>
      <c r="FAC180" s="4"/>
      <c r="FAD180" s="192"/>
      <c r="FAE180" s="70"/>
      <c r="FAF180" s="87"/>
      <c r="FAG180" s="238"/>
      <c r="FAH180" s="126"/>
      <c r="FAI180" s="84"/>
      <c r="FAJ180" s="4"/>
      <c r="FAK180" s="4"/>
      <c r="FAL180" s="4"/>
      <c r="FAM180" s="4"/>
      <c r="FAN180" s="192"/>
      <c r="FAO180" s="70"/>
      <c r="FAP180" s="87"/>
      <c r="FAQ180" s="238"/>
      <c r="FAR180" s="126"/>
      <c r="FAS180" s="84"/>
      <c r="FAT180" s="4"/>
      <c r="FAU180" s="4"/>
      <c r="FAV180" s="4"/>
      <c r="FAW180" s="4"/>
      <c r="FAX180" s="192"/>
      <c r="FAY180" s="70"/>
      <c r="FAZ180" s="87"/>
      <c r="FBA180" s="238"/>
      <c r="FBB180" s="126"/>
      <c r="FBC180" s="84"/>
      <c r="FBD180" s="4"/>
      <c r="FBE180" s="4"/>
      <c r="FBF180" s="4"/>
      <c r="FBG180" s="4"/>
      <c r="FBH180" s="192"/>
      <c r="FBI180" s="70"/>
      <c r="FBJ180" s="87"/>
      <c r="FBK180" s="238"/>
      <c r="FBL180" s="126"/>
      <c r="FBM180" s="84"/>
      <c r="FBN180" s="4"/>
      <c r="FBO180" s="4"/>
      <c r="FBP180" s="4"/>
      <c r="FBQ180" s="4"/>
      <c r="FBR180" s="192"/>
      <c r="FBS180" s="70"/>
      <c r="FBT180" s="87"/>
      <c r="FBU180" s="238"/>
      <c r="FBV180" s="126"/>
      <c r="FBW180" s="84"/>
      <c r="FBX180" s="4"/>
      <c r="FBY180" s="4"/>
      <c r="FBZ180" s="4"/>
      <c r="FCA180" s="4"/>
      <c r="FCB180" s="192"/>
      <c r="FCC180" s="70"/>
      <c r="FCD180" s="87"/>
      <c r="FCE180" s="238"/>
      <c r="FCF180" s="126"/>
      <c r="FCG180" s="84"/>
      <c r="FCH180" s="4"/>
      <c r="FCI180" s="4"/>
      <c r="FCJ180" s="4"/>
      <c r="FCK180" s="4"/>
      <c r="FCL180" s="192"/>
      <c r="FCM180" s="70"/>
      <c r="FCN180" s="87"/>
      <c r="FCO180" s="238"/>
      <c r="FCP180" s="126"/>
      <c r="FCQ180" s="84"/>
      <c r="FCR180" s="4"/>
      <c r="FCS180" s="4"/>
      <c r="FCT180" s="4"/>
      <c r="FCU180" s="4"/>
      <c r="FCV180" s="192"/>
      <c r="FCW180" s="70"/>
      <c r="FCX180" s="87"/>
      <c r="FCY180" s="238"/>
      <c r="FCZ180" s="126"/>
      <c r="FDA180" s="84"/>
      <c r="FDB180" s="4"/>
      <c r="FDC180" s="4"/>
      <c r="FDD180" s="4"/>
      <c r="FDE180" s="4"/>
      <c r="FDF180" s="192"/>
      <c r="FDG180" s="70"/>
      <c r="FDH180" s="87"/>
      <c r="FDI180" s="238"/>
      <c r="FDJ180" s="126"/>
      <c r="FDK180" s="84"/>
      <c r="FDL180" s="4"/>
      <c r="FDM180" s="4"/>
      <c r="FDN180" s="4"/>
      <c r="FDO180" s="4"/>
      <c r="FDP180" s="192"/>
      <c r="FDQ180" s="70"/>
      <c r="FDR180" s="87"/>
      <c r="FDS180" s="238"/>
      <c r="FDT180" s="126"/>
      <c r="FDU180" s="84"/>
      <c r="FDV180" s="4"/>
      <c r="FDW180" s="4"/>
      <c r="FDX180" s="4"/>
      <c r="FDY180" s="4"/>
      <c r="FDZ180" s="192"/>
      <c r="FEA180" s="70"/>
      <c r="FEB180" s="87"/>
      <c r="FEC180" s="238"/>
      <c r="FED180" s="126"/>
      <c r="FEE180" s="84"/>
      <c r="FEF180" s="4"/>
      <c r="FEG180" s="4"/>
      <c r="FEH180" s="4"/>
      <c r="FEI180" s="4"/>
      <c r="FEJ180" s="192"/>
      <c r="FEK180" s="70"/>
      <c r="FEL180" s="87"/>
      <c r="FEM180" s="238"/>
      <c r="FEN180" s="126"/>
      <c r="FEO180" s="84"/>
      <c r="FEP180" s="4"/>
      <c r="FEQ180" s="4"/>
      <c r="FER180" s="4"/>
      <c r="FES180" s="4"/>
      <c r="FET180" s="192"/>
      <c r="FEU180" s="70"/>
      <c r="FEV180" s="87"/>
      <c r="FEW180" s="238"/>
      <c r="FEX180" s="126"/>
      <c r="FEY180" s="84"/>
      <c r="FEZ180" s="4"/>
      <c r="FFA180" s="4"/>
      <c r="FFB180" s="4"/>
      <c r="FFC180" s="4"/>
      <c r="FFD180" s="192"/>
      <c r="FFE180" s="70"/>
      <c r="FFF180" s="87"/>
      <c r="FFG180" s="238"/>
      <c r="FFH180" s="126"/>
      <c r="FFI180" s="84"/>
      <c r="FFJ180" s="4"/>
      <c r="FFK180" s="4"/>
      <c r="FFL180" s="4"/>
      <c r="FFM180" s="4"/>
      <c r="FFN180" s="192"/>
      <c r="FFO180" s="70"/>
      <c r="FFP180" s="87"/>
      <c r="FFQ180" s="238"/>
      <c r="FFR180" s="126"/>
      <c r="FFS180" s="84"/>
      <c r="FFT180" s="4"/>
      <c r="FFU180" s="4"/>
      <c r="FFV180" s="4"/>
      <c r="FFW180" s="4"/>
      <c r="FFX180" s="192"/>
      <c r="FFY180" s="70"/>
      <c r="FFZ180" s="87"/>
      <c r="FGA180" s="238"/>
      <c r="FGB180" s="126"/>
      <c r="FGC180" s="84"/>
      <c r="FGD180" s="4"/>
      <c r="FGE180" s="4"/>
      <c r="FGF180" s="4"/>
      <c r="FGG180" s="4"/>
      <c r="FGH180" s="192"/>
      <c r="FGI180" s="70"/>
      <c r="FGJ180" s="87"/>
      <c r="FGK180" s="238"/>
      <c r="FGL180" s="126"/>
      <c r="FGM180" s="84"/>
      <c r="FGN180" s="4"/>
      <c r="FGO180" s="4"/>
      <c r="FGP180" s="4"/>
      <c r="FGQ180" s="4"/>
      <c r="FGR180" s="192"/>
      <c r="FGS180" s="70"/>
      <c r="FGT180" s="87"/>
      <c r="FGU180" s="238"/>
      <c r="FGV180" s="126"/>
      <c r="FGW180" s="84"/>
      <c r="FGX180" s="4"/>
      <c r="FGY180" s="4"/>
      <c r="FGZ180" s="4"/>
      <c r="FHA180" s="4"/>
      <c r="FHB180" s="192"/>
      <c r="FHC180" s="70"/>
      <c r="FHD180" s="87"/>
      <c r="FHE180" s="238"/>
      <c r="FHF180" s="126"/>
      <c r="FHG180" s="84"/>
      <c r="FHH180" s="4"/>
      <c r="FHI180" s="4"/>
      <c r="FHJ180" s="4"/>
      <c r="FHK180" s="4"/>
      <c r="FHL180" s="192"/>
      <c r="FHM180" s="70"/>
      <c r="FHN180" s="87"/>
      <c r="FHO180" s="238"/>
      <c r="FHP180" s="126"/>
      <c r="FHQ180" s="84"/>
      <c r="FHR180" s="4"/>
      <c r="FHS180" s="4"/>
      <c r="FHT180" s="4"/>
      <c r="FHU180" s="4"/>
      <c r="FHV180" s="192"/>
      <c r="FHW180" s="70"/>
      <c r="FHX180" s="87"/>
      <c r="FHY180" s="238"/>
      <c r="FHZ180" s="126"/>
      <c r="FIA180" s="84"/>
      <c r="FIB180" s="4"/>
      <c r="FIC180" s="4"/>
      <c r="FID180" s="4"/>
      <c r="FIE180" s="4"/>
      <c r="FIF180" s="192"/>
      <c r="FIG180" s="70"/>
      <c r="FIH180" s="87"/>
      <c r="FII180" s="238"/>
      <c r="FIJ180" s="126"/>
      <c r="FIK180" s="84"/>
      <c r="FIL180" s="4"/>
      <c r="FIM180" s="4"/>
      <c r="FIN180" s="4"/>
      <c r="FIO180" s="4"/>
      <c r="FIP180" s="192"/>
      <c r="FIQ180" s="70"/>
      <c r="FIR180" s="87"/>
      <c r="FIS180" s="238"/>
      <c r="FIT180" s="126"/>
      <c r="FIU180" s="84"/>
      <c r="FIV180" s="4"/>
      <c r="FIW180" s="4"/>
      <c r="FIX180" s="4"/>
      <c r="FIY180" s="4"/>
      <c r="FIZ180" s="192"/>
      <c r="FJA180" s="70"/>
      <c r="FJB180" s="87"/>
      <c r="FJC180" s="238"/>
      <c r="FJD180" s="126"/>
      <c r="FJE180" s="84"/>
      <c r="FJF180" s="4"/>
      <c r="FJG180" s="4"/>
      <c r="FJH180" s="4"/>
      <c r="FJI180" s="4"/>
      <c r="FJJ180" s="192"/>
      <c r="FJK180" s="70"/>
      <c r="FJL180" s="87"/>
      <c r="FJM180" s="238"/>
      <c r="FJN180" s="126"/>
      <c r="FJO180" s="84"/>
      <c r="FJP180" s="4"/>
      <c r="FJQ180" s="4"/>
      <c r="FJR180" s="4"/>
      <c r="FJS180" s="4"/>
      <c r="FJT180" s="192"/>
      <c r="FJU180" s="70"/>
      <c r="FJV180" s="87"/>
      <c r="FJW180" s="238"/>
      <c r="FJX180" s="126"/>
      <c r="FJY180" s="84"/>
      <c r="FJZ180" s="4"/>
      <c r="FKA180" s="4"/>
      <c r="FKB180" s="4"/>
      <c r="FKC180" s="4"/>
      <c r="FKD180" s="192"/>
      <c r="FKE180" s="70"/>
      <c r="FKF180" s="87"/>
      <c r="FKG180" s="238"/>
      <c r="FKH180" s="126"/>
      <c r="FKI180" s="84"/>
      <c r="FKJ180" s="4"/>
      <c r="FKK180" s="4"/>
      <c r="FKL180" s="4"/>
      <c r="FKM180" s="4"/>
      <c r="FKN180" s="192"/>
      <c r="FKO180" s="70"/>
      <c r="FKP180" s="87"/>
      <c r="FKQ180" s="238"/>
      <c r="FKR180" s="126"/>
      <c r="FKS180" s="84"/>
      <c r="FKT180" s="4"/>
      <c r="FKU180" s="4"/>
      <c r="FKV180" s="4"/>
      <c r="FKW180" s="4"/>
      <c r="FKX180" s="192"/>
      <c r="FKY180" s="70"/>
      <c r="FKZ180" s="87"/>
      <c r="FLA180" s="238"/>
      <c r="FLB180" s="126"/>
      <c r="FLC180" s="84"/>
      <c r="FLD180" s="4"/>
      <c r="FLE180" s="4"/>
      <c r="FLF180" s="4"/>
      <c r="FLG180" s="4"/>
      <c r="FLH180" s="192"/>
      <c r="FLI180" s="70"/>
      <c r="FLJ180" s="87"/>
      <c r="FLK180" s="238"/>
      <c r="FLL180" s="126"/>
      <c r="FLM180" s="84"/>
      <c r="FLN180" s="4"/>
      <c r="FLO180" s="4"/>
      <c r="FLP180" s="4"/>
      <c r="FLQ180" s="4"/>
      <c r="FLR180" s="192"/>
      <c r="FLS180" s="70"/>
      <c r="FLT180" s="87"/>
      <c r="FLU180" s="238"/>
      <c r="FLV180" s="126"/>
      <c r="FLW180" s="84"/>
      <c r="FLX180" s="4"/>
      <c r="FLY180" s="4"/>
      <c r="FLZ180" s="4"/>
      <c r="FMA180" s="4"/>
      <c r="FMB180" s="192"/>
      <c r="FMC180" s="70"/>
      <c r="FMD180" s="87"/>
      <c r="FME180" s="238"/>
      <c r="FMF180" s="126"/>
      <c r="FMG180" s="84"/>
      <c r="FMH180" s="4"/>
      <c r="FMI180" s="4"/>
      <c r="FMJ180" s="4"/>
      <c r="FMK180" s="4"/>
      <c r="FML180" s="192"/>
      <c r="FMM180" s="70"/>
      <c r="FMN180" s="87"/>
      <c r="FMO180" s="238"/>
      <c r="FMP180" s="126"/>
      <c r="FMQ180" s="84"/>
      <c r="FMR180" s="4"/>
      <c r="FMS180" s="4"/>
      <c r="FMT180" s="4"/>
      <c r="FMU180" s="4"/>
      <c r="FMV180" s="192"/>
      <c r="FMW180" s="70"/>
      <c r="FMX180" s="87"/>
      <c r="FMY180" s="238"/>
      <c r="FMZ180" s="126"/>
      <c r="FNA180" s="84"/>
      <c r="FNB180" s="4"/>
      <c r="FNC180" s="4"/>
      <c r="FND180" s="4"/>
      <c r="FNE180" s="4"/>
      <c r="FNF180" s="192"/>
      <c r="FNG180" s="70"/>
      <c r="FNH180" s="87"/>
      <c r="FNI180" s="238"/>
      <c r="FNJ180" s="126"/>
      <c r="FNK180" s="84"/>
      <c r="FNL180" s="4"/>
      <c r="FNM180" s="4"/>
      <c r="FNN180" s="4"/>
      <c r="FNO180" s="4"/>
      <c r="FNP180" s="192"/>
      <c r="FNQ180" s="70"/>
      <c r="FNR180" s="87"/>
      <c r="FNS180" s="238"/>
      <c r="FNT180" s="126"/>
      <c r="FNU180" s="84"/>
      <c r="FNV180" s="4"/>
      <c r="FNW180" s="4"/>
      <c r="FNX180" s="4"/>
      <c r="FNY180" s="4"/>
      <c r="FNZ180" s="192"/>
      <c r="FOA180" s="70"/>
      <c r="FOB180" s="87"/>
      <c r="FOC180" s="238"/>
      <c r="FOD180" s="126"/>
      <c r="FOE180" s="84"/>
      <c r="FOF180" s="4"/>
      <c r="FOG180" s="4"/>
      <c r="FOH180" s="4"/>
      <c r="FOI180" s="4"/>
      <c r="FOJ180" s="192"/>
      <c r="FOK180" s="70"/>
      <c r="FOL180" s="87"/>
      <c r="FOM180" s="238"/>
      <c r="FON180" s="126"/>
      <c r="FOO180" s="84"/>
      <c r="FOP180" s="4"/>
      <c r="FOQ180" s="4"/>
      <c r="FOR180" s="4"/>
      <c r="FOS180" s="4"/>
      <c r="FOT180" s="192"/>
      <c r="FOU180" s="70"/>
      <c r="FOV180" s="87"/>
      <c r="FOW180" s="238"/>
      <c r="FOX180" s="126"/>
      <c r="FOY180" s="84"/>
      <c r="FOZ180" s="4"/>
      <c r="FPA180" s="4"/>
      <c r="FPB180" s="4"/>
      <c r="FPC180" s="4"/>
      <c r="FPD180" s="192"/>
      <c r="FPE180" s="70"/>
      <c r="FPF180" s="87"/>
      <c r="FPG180" s="238"/>
      <c r="FPH180" s="126"/>
      <c r="FPI180" s="84"/>
      <c r="FPJ180" s="4"/>
      <c r="FPK180" s="4"/>
      <c r="FPL180" s="4"/>
      <c r="FPM180" s="4"/>
      <c r="FPN180" s="192"/>
      <c r="FPO180" s="70"/>
      <c r="FPP180" s="87"/>
      <c r="FPQ180" s="238"/>
      <c r="FPR180" s="126"/>
      <c r="FPS180" s="84"/>
      <c r="FPT180" s="4"/>
      <c r="FPU180" s="4"/>
      <c r="FPV180" s="4"/>
      <c r="FPW180" s="4"/>
      <c r="FPX180" s="192"/>
      <c r="FPY180" s="70"/>
      <c r="FPZ180" s="87"/>
      <c r="FQA180" s="238"/>
      <c r="FQB180" s="126"/>
      <c r="FQC180" s="84"/>
      <c r="FQD180" s="4"/>
      <c r="FQE180" s="4"/>
      <c r="FQF180" s="4"/>
      <c r="FQG180" s="4"/>
      <c r="FQH180" s="192"/>
      <c r="FQI180" s="70"/>
      <c r="FQJ180" s="87"/>
      <c r="FQK180" s="238"/>
      <c r="FQL180" s="126"/>
      <c r="FQM180" s="84"/>
      <c r="FQN180" s="4"/>
      <c r="FQO180" s="4"/>
      <c r="FQP180" s="4"/>
      <c r="FQQ180" s="4"/>
      <c r="FQR180" s="192"/>
      <c r="FQS180" s="70"/>
      <c r="FQT180" s="87"/>
      <c r="FQU180" s="238"/>
      <c r="FQV180" s="126"/>
      <c r="FQW180" s="84"/>
      <c r="FQX180" s="4"/>
      <c r="FQY180" s="4"/>
      <c r="FQZ180" s="4"/>
      <c r="FRA180" s="4"/>
      <c r="FRB180" s="192"/>
      <c r="FRC180" s="70"/>
      <c r="FRD180" s="87"/>
      <c r="FRE180" s="238"/>
      <c r="FRF180" s="126"/>
      <c r="FRG180" s="84"/>
      <c r="FRH180" s="4"/>
      <c r="FRI180" s="4"/>
      <c r="FRJ180" s="4"/>
      <c r="FRK180" s="4"/>
      <c r="FRL180" s="192"/>
      <c r="FRM180" s="70"/>
      <c r="FRN180" s="87"/>
      <c r="FRO180" s="238"/>
      <c r="FRP180" s="126"/>
      <c r="FRQ180" s="84"/>
      <c r="FRR180" s="4"/>
      <c r="FRS180" s="4"/>
      <c r="FRT180" s="4"/>
      <c r="FRU180" s="4"/>
      <c r="FRV180" s="192"/>
      <c r="FRW180" s="70"/>
      <c r="FRX180" s="87"/>
      <c r="FRY180" s="238"/>
      <c r="FRZ180" s="126"/>
      <c r="FSA180" s="84"/>
      <c r="FSB180" s="4"/>
      <c r="FSC180" s="4"/>
      <c r="FSD180" s="4"/>
      <c r="FSE180" s="4"/>
      <c r="FSF180" s="192"/>
      <c r="FSG180" s="70"/>
      <c r="FSH180" s="87"/>
      <c r="FSI180" s="238"/>
      <c r="FSJ180" s="126"/>
      <c r="FSK180" s="84"/>
      <c r="FSL180" s="4"/>
      <c r="FSM180" s="4"/>
      <c r="FSN180" s="4"/>
      <c r="FSO180" s="4"/>
      <c r="FSP180" s="192"/>
      <c r="FSQ180" s="70"/>
      <c r="FSR180" s="87"/>
      <c r="FSS180" s="238"/>
      <c r="FST180" s="126"/>
      <c r="FSU180" s="84"/>
      <c r="FSV180" s="4"/>
      <c r="FSW180" s="4"/>
      <c r="FSX180" s="4"/>
      <c r="FSY180" s="4"/>
      <c r="FSZ180" s="192"/>
      <c r="FTA180" s="70"/>
      <c r="FTB180" s="87"/>
      <c r="FTC180" s="238"/>
      <c r="FTD180" s="126"/>
      <c r="FTE180" s="84"/>
      <c r="FTF180" s="4"/>
      <c r="FTG180" s="4"/>
      <c r="FTH180" s="4"/>
      <c r="FTI180" s="4"/>
      <c r="FTJ180" s="192"/>
      <c r="FTK180" s="70"/>
      <c r="FTL180" s="87"/>
      <c r="FTM180" s="238"/>
      <c r="FTN180" s="126"/>
      <c r="FTO180" s="84"/>
      <c r="FTP180" s="4"/>
      <c r="FTQ180" s="4"/>
      <c r="FTR180" s="4"/>
      <c r="FTS180" s="4"/>
      <c r="FTT180" s="192"/>
      <c r="FTU180" s="70"/>
      <c r="FTV180" s="87"/>
      <c r="FTW180" s="238"/>
      <c r="FTX180" s="126"/>
      <c r="FTY180" s="84"/>
      <c r="FTZ180" s="4"/>
      <c r="FUA180" s="4"/>
      <c r="FUB180" s="4"/>
      <c r="FUC180" s="4"/>
      <c r="FUD180" s="192"/>
      <c r="FUE180" s="70"/>
      <c r="FUF180" s="87"/>
      <c r="FUG180" s="238"/>
      <c r="FUH180" s="126"/>
      <c r="FUI180" s="84"/>
      <c r="FUJ180" s="4"/>
      <c r="FUK180" s="4"/>
      <c r="FUL180" s="4"/>
      <c r="FUM180" s="4"/>
      <c r="FUN180" s="192"/>
      <c r="FUO180" s="70"/>
      <c r="FUP180" s="87"/>
      <c r="FUQ180" s="238"/>
      <c r="FUR180" s="126"/>
      <c r="FUS180" s="84"/>
      <c r="FUT180" s="4"/>
      <c r="FUU180" s="4"/>
      <c r="FUV180" s="4"/>
      <c r="FUW180" s="4"/>
      <c r="FUX180" s="192"/>
      <c r="FUY180" s="70"/>
      <c r="FUZ180" s="87"/>
      <c r="FVA180" s="238"/>
      <c r="FVB180" s="126"/>
      <c r="FVC180" s="84"/>
      <c r="FVD180" s="4"/>
      <c r="FVE180" s="4"/>
      <c r="FVF180" s="4"/>
      <c r="FVG180" s="4"/>
      <c r="FVH180" s="192"/>
      <c r="FVI180" s="70"/>
      <c r="FVJ180" s="87"/>
      <c r="FVK180" s="238"/>
      <c r="FVL180" s="126"/>
      <c r="FVM180" s="84"/>
      <c r="FVN180" s="4"/>
      <c r="FVO180" s="4"/>
      <c r="FVP180" s="4"/>
      <c r="FVQ180" s="4"/>
      <c r="FVR180" s="192"/>
      <c r="FVS180" s="70"/>
      <c r="FVT180" s="87"/>
      <c r="FVU180" s="238"/>
      <c r="FVV180" s="126"/>
      <c r="FVW180" s="84"/>
      <c r="FVX180" s="4"/>
      <c r="FVY180" s="4"/>
      <c r="FVZ180" s="4"/>
      <c r="FWA180" s="4"/>
      <c r="FWB180" s="192"/>
      <c r="FWC180" s="70"/>
      <c r="FWD180" s="87"/>
      <c r="FWE180" s="238"/>
      <c r="FWF180" s="126"/>
      <c r="FWG180" s="84"/>
      <c r="FWH180" s="4"/>
      <c r="FWI180" s="4"/>
      <c r="FWJ180" s="4"/>
      <c r="FWK180" s="4"/>
      <c r="FWL180" s="192"/>
      <c r="FWM180" s="70"/>
      <c r="FWN180" s="87"/>
      <c r="FWO180" s="238"/>
      <c r="FWP180" s="126"/>
      <c r="FWQ180" s="84"/>
      <c r="FWR180" s="4"/>
      <c r="FWS180" s="4"/>
      <c r="FWT180" s="4"/>
      <c r="FWU180" s="4"/>
      <c r="FWV180" s="192"/>
      <c r="FWW180" s="70"/>
      <c r="FWX180" s="87"/>
      <c r="FWY180" s="238"/>
      <c r="FWZ180" s="126"/>
      <c r="FXA180" s="84"/>
      <c r="FXB180" s="4"/>
      <c r="FXC180" s="4"/>
      <c r="FXD180" s="4"/>
      <c r="FXE180" s="4"/>
      <c r="FXF180" s="192"/>
      <c r="FXG180" s="70"/>
      <c r="FXH180" s="87"/>
      <c r="FXI180" s="238"/>
      <c r="FXJ180" s="126"/>
      <c r="FXK180" s="84"/>
      <c r="FXL180" s="4"/>
      <c r="FXM180" s="4"/>
      <c r="FXN180" s="4"/>
      <c r="FXO180" s="4"/>
      <c r="FXP180" s="192"/>
      <c r="FXQ180" s="70"/>
      <c r="FXR180" s="87"/>
      <c r="FXS180" s="238"/>
      <c r="FXT180" s="126"/>
      <c r="FXU180" s="84"/>
      <c r="FXV180" s="4"/>
      <c r="FXW180" s="4"/>
      <c r="FXX180" s="4"/>
      <c r="FXY180" s="4"/>
      <c r="FXZ180" s="192"/>
      <c r="FYA180" s="70"/>
      <c r="FYB180" s="87"/>
      <c r="FYC180" s="238"/>
      <c r="FYD180" s="126"/>
      <c r="FYE180" s="84"/>
      <c r="FYF180" s="4"/>
      <c r="FYG180" s="4"/>
      <c r="FYH180" s="4"/>
      <c r="FYI180" s="4"/>
      <c r="FYJ180" s="192"/>
      <c r="FYK180" s="70"/>
      <c r="FYL180" s="87"/>
      <c r="FYM180" s="238"/>
      <c r="FYN180" s="126"/>
      <c r="FYO180" s="84"/>
      <c r="FYP180" s="4"/>
      <c r="FYQ180" s="4"/>
      <c r="FYR180" s="4"/>
      <c r="FYS180" s="4"/>
      <c r="FYT180" s="192"/>
      <c r="FYU180" s="70"/>
      <c r="FYV180" s="87"/>
      <c r="FYW180" s="238"/>
      <c r="FYX180" s="126"/>
      <c r="FYY180" s="84"/>
      <c r="FYZ180" s="4"/>
      <c r="FZA180" s="4"/>
      <c r="FZB180" s="4"/>
      <c r="FZC180" s="4"/>
      <c r="FZD180" s="192"/>
      <c r="FZE180" s="70"/>
      <c r="FZF180" s="87"/>
      <c r="FZG180" s="238"/>
      <c r="FZH180" s="126"/>
      <c r="FZI180" s="84"/>
      <c r="FZJ180" s="4"/>
      <c r="FZK180" s="4"/>
      <c r="FZL180" s="4"/>
      <c r="FZM180" s="4"/>
      <c r="FZN180" s="192"/>
      <c r="FZO180" s="70"/>
      <c r="FZP180" s="87"/>
      <c r="FZQ180" s="238"/>
      <c r="FZR180" s="126"/>
      <c r="FZS180" s="84"/>
      <c r="FZT180" s="4"/>
      <c r="FZU180" s="4"/>
      <c r="FZV180" s="4"/>
      <c r="FZW180" s="4"/>
      <c r="FZX180" s="192"/>
      <c r="FZY180" s="70"/>
      <c r="FZZ180" s="87"/>
      <c r="GAA180" s="238"/>
      <c r="GAB180" s="126"/>
      <c r="GAC180" s="84"/>
      <c r="GAD180" s="4"/>
      <c r="GAE180" s="4"/>
      <c r="GAF180" s="4"/>
      <c r="GAG180" s="4"/>
      <c r="GAH180" s="192"/>
      <c r="GAI180" s="70"/>
      <c r="GAJ180" s="87"/>
      <c r="GAK180" s="238"/>
      <c r="GAL180" s="126"/>
      <c r="GAM180" s="84"/>
      <c r="GAN180" s="4"/>
      <c r="GAO180" s="4"/>
      <c r="GAP180" s="4"/>
      <c r="GAQ180" s="4"/>
      <c r="GAR180" s="192"/>
      <c r="GAS180" s="70"/>
      <c r="GAT180" s="87"/>
      <c r="GAU180" s="238"/>
      <c r="GAV180" s="126"/>
      <c r="GAW180" s="84"/>
      <c r="GAX180" s="4"/>
      <c r="GAY180" s="4"/>
      <c r="GAZ180" s="4"/>
      <c r="GBA180" s="4"/>
      <c r="GBB180" s="192"/>
      <c r="GBC180" s="70"/>
      <c r="GBD180" s="87"/>
      <c r="GBE180" s="238"/>
      <c r="GBF180" s="126"/>
      <c r="GBG180" s="84"/>
      <c r="GBH180" s="4"/>
      <c r="GBI180" s="4"/>
      <c r="GBJ180" s="4"/>
      <c r="GBK180" s="4"/>
      <c r="GBL180" s="192"/>
      <c r="GBM180" s="70"/>
      <c r="GBN180" s="87"/>
      <c r="GBO180" s="238"/>
      <c r="GBP180" s="126"/>
      <c r="GBQ180" s="84"/>
      <c r="GBR180" s="4"/>
      <c r="GBS180" s="4"/>
      <c r="GBT180" s="4"/>
      <c r="GBU180" s="4"/>
      <c r="GBV180" s="192"/>
      <c r="GBW180" s="70"/>
      <c r="GBX180" s="87"/>
      <c r="GBY180" s="238"/>
      <c r="GBZ180" s="126"/>
      <c r="GCA180" s="84"/>
      <c r="GCB180" s="4"/>
      <c r="GCC180" s="4"/>
      <c r="GCD180" s="4"/>
      <c r="GCE180" s="4"/>
      <c r="GCF180" s="192"/>
      <c r="GCG180" s="70"/>
      <c r="GCH180" s="87"/>
      <c r="GCI180" s="238"/>
      <c r="GCJ180" s="126"/>
      <c r="GCK180" s="84"/>
      <c r="GCL180" s="4"/>
      <c r="GCM180" s="4"/>
      <c r="GCN180" s="4"/>
      <c r="GCO180" s="4"/>
      <c r="GCP180" s="192"/>
      <c r="GCQ180" s="70"/>
      <c r="GCR180" s="87"/>
      <c r="GCS180" s="238"/>
      <c r="GCT180" s="126"/>
      <c r="GCU180" s="84"/>
      <c r="GCV180" s="4"/>
      <c r="GCW180" s="4"/>
      <c r="GCX180" s="4"/>
      <c r="GCY180" s="4"/>
      <c r="GCZ180" s="192"/>
      <c r="GDA180" s="70"/>
      <c r="GDB180" s="87"/>
      <c r="GDC180" s="238"/>
      <c r="GDD180" s="126"/>
      <c r="GDE180" s="84"/>
      <c r="GDF180" s="4"/>
      <c r="GDG180" s="4"/>
      <c r="GDH180" s="4"/>
      <c r="GDI180" s="4"/>
      <c r="GDJ180" s="192"/>
      <c r="GDK180" s="70"/>
      <c r="GDL180" s="87"/>
      <c r="GDM180" s="238"/>
      <c r="GDN180" s="126"/>
      <c r="GDO180" s="84"/>
      <c r="GDP180" s="4"/>
      <c r="GDQ180" s="4"/>
      <c r="GDR180" s="4"/>
      <c r="GDS180" s="4"/>
      <c r="GDT180" s="192"/>
      <c r="GDU180" s="70"/>
      <c r="GDV180" s="87"/>
      <c r="GDW180" s="238"/>
      <c r="GDX180" s="126"/>
      <c r="GDY180" s="84"/>
      <c r="GDZ180" s="4"/>
      <c r="GEA180" s="4"/>
      <c r="GEB180" s="4"/>
      <c r="GEC180" s="4"/>
      <c r="GED180" s="192"/>
      <c r="GEE180" s="70"/>
      <c r="GEF180" s="87"/>
      <c r="GEG180" s="238"/>
      <c r="GEH180" s="126"/>
      <c r="GEI180" s="84"/>
      <c r="GEJ180" s="4"/>
      <c r="GEK180" s="4"/>
      <c r="GEL180" s="4"/>
      <c r="GEM180" s="4"/>
      <c r="GEN180" s="192"/>
      <c r="GEO180" s="70"/>
      <c r="GEP180" s="87"/>
      <c r="GEQ180" s="238"/>
      <c r="GER180" s="126"/>
      <c r="GES180" s="84"/>
      <c r="GET180" s="4"/>
      <c r="GEU180" s="4"/>
      <c r="GEV180" s="4"/>
      <c r="GEW180" s="4"/>
      <c r="GEX180" s="192"/>
      <c r="GEY180" s="70"/>
      <c r="GEZ180" s="87"/>
      <c r="GFA180" s="238"/>
      <c r="GFB180" s="126"/>
      <c r="GFC180" s="84"/>
      <c r="GFD180" s="4"/>
      <c r="GFE180" s="4"/>
      <c r="GFF180" s="4"/>
      <c r="GFG180" s="4"/>
      <c r="GFH180" s="192"/>
      <c r="GFI180" s="70"/>
      <c r="GFJ180" s="87"/>
      <c r="GFK180" s="238"/>
      <c r="GFL180" s="126"/>
      <c r="GFM180" s="84"/>
      <c r="GFN180" s="4"/>
      <c r="GFO180" s="4"/>
      <c r="GFP180" s="4"/>
      <c r="GFQ180" s="4"/>
      <c r="GFR180" s="192"/>
      <c r="GFS180" s="70"/>
      <c r="GFT180" s="87"/>
      <c r="GFU180" s="238"/>
      <c r="GFV180" s="126"/>
      <c r="GFW180" s="84"/>
      <c r="GFX180" s="4"/>
      <c r="GFY180" s="4"/>
      <c r="GFZ180" s="4"/>
      <c r="GGA180" s="4"/>
      <c r="GGB180" s="192"/>
      <c r="GGC180" s="70"/>
      <c r="GGD180" s="87"/>
      <c r="GGE180" s="238"/>
      <c r="GGF180" s="126"/>
      <c r="GGG180" s="84"/>
      <c r="GGH180" s="4"/>
      <c r="GGI180" s="4"/>
      <c r="GGJ180" s="4"/>
      <c r="GGK180" s="4"/>
      <c r="GGL180" s="192"/>
      <c r="GGM180" s="70"/>
      <c r="GGN180" s="87"/>
      <c r="GGO180" s="238"/>
      <c r="GGP180" s="126"/>
      <c r="GGQ180" s="84"/>
      <c r="GGR180" s="4"/>
      <c r="GGS180" s="4"/>
      <c r="GGT180" s="4"/>
      <c r="GGU180" s="4"/>
      <c r="GGV180" s="192"/>
      <c r="GGW180" s="70"/>
      <c r="GGX180" s="87"/>
      <c r="GGY180" s="238"/>
      <c r="GGZ180" s="126"/>
      <c r="GHA180" s="84"/>
      <c r="GHB180" s="4"/>
      <c r="GHC180" s="4"/>
      <c r="GHD180" s="4"/>
      <c r="GHE180" s="4"/>
      <c r="GHF180" s="192"/>
      <c r="GHG180" s="70"/>
      <c r="GHH180" s="87"/>
      <c r="GHI180" s="238"/>
      <c r="GHJ180" s="126"/>
      <c r="GHK180" s="84"/>
      <c r="GHL180" s="4"/>
      <c r="GHM180" s="4"/>
      <c r="GHN180" s="4"/>
      <c r="GHO180" s="4"/>
      <c r="GHP180" s="192"/>
      <c r="GHQ180" s="70"/>
      <c r="GHR180" s="87"/>
      <c r="GHS180" s="238"/>
      <c r="GHT180" s="126"/>
      <c r="GHU180" s="84"/>
      <c r="GHV180" s="4"/>
      <c r="GHW180" s="4"/>
      <c r="GHX180" s="4"/>
      <c r="GHY180" s="4"/>
      <c r="GHZ180" s="192"/>
      <c r="GIA180" s="70"/>
      <c r="GIB180" s="87"/>
      <c r="GIC180" s="238"/>
      <c r="GID180" s="126"/>
      <c r="GIE180" s="84"/>
      <c r="GIF180" s="4"/>
      <c r="GIG180" s="4"/>
      <c r="GIH180" s="4"/>
      <c r="GII180" s="4"/>
      <c r="GIJ180" s="192"/>
      <c r="GIK180" s="70"/>
      <c r="GIL180" s="87"/>
      <c r="GIM180" s="238"/>
      <c r="GIN180" s="126"/>
      <c r="GIO180" s="84"/>
      <c r="GIP180" s="4"/>
      <c r="GIQ180" s="4"/>
      <c r="GIR180" s="4"/>
      <c r="GIS180" s="4"/>
      <c r="GIT180" s="192"/>
      <c r="GIU180" s="70"/>
      <c r="GIV180" s="87"/>
      <c r="GIW180" s="238"/>
      <c r="GIX180" s="126"/>
      <c r="GIY180" s="84"/>
      <c r="GIZ180" s="4"/>
      <c r="GJA180" s="4"/>
      <c r="GJB180" s="4"/>
      <c r="GJC180" s="4"/>
      <c r="GJD180" s="192"/>
      <c r="GJE180" s="70"/>
      <c r="GJF180" s="87"/>
      <c r="GJG180" s="238"/>
      <c r="GJH180" s="126"/>
      <c r="GJI180" s="84"/>
      <c r="GJJ180" s="4"/>
      <c r="GJK180" s="4"/>
      <c r="GJL180" s="4"/>
      <c r="GJM180" s="4"/>
      <c r="GJN180" s="192"/>
      <c r="GJO180" s="70"/>
      <c r="GJP180" s="87"/>
      <c r="GJQ180" s="238"/>
      <c r="GJR180" s="126"/>
      <c r="GJS180" s="84"/>
      <c r="GJT180" s="4"/>
      <c r="GJU180" s="4"/>
      <c r="GJV180" s="4"/>
      <c r="GJW180" s="4"/>
      <c r="GJX180" s="192"/>
      <c r="GJY180" s="70"/>
      <c r="GJZ180" s="87"/>
      <c r="GKA180" s="238"/>
      <c r="GKB180" s="126"/>
      <c r="GKC180" s="84"/>
      <c r="GKD180" s="4"/>
      <c r="GKE180" s="4"/>
      <c r="GKF180" s="4"/>
      <c r="GKG180" s="4"/>
      <c r="GKH180" s="192"/>
      <c r="GKI180" s="70"/>
      <c r="GKJ180" s="87"/>
      <c r="GKK180" s="238"/>
      <c r="GKL180" s="126"/>
      <c r="GKM180" s="84"/>
      <c r="GKN180" s="4"/>
      <c r="GKO180" s="4"/>
      <c r="GKP180" s="4"/>
      <c r="GKQ180" s="4"/>
      <c r="GKR180" s="192"/>
      <c r="GKS180" s="70"/>
      <c r="GKT180" s="87"/>
      <c r="GKU180" s="238"/>
      <c r="GKV180" s="126"/>
      <c r="GKW180" s="84"/>
      <c r="GKX180" s="4"/>
      <c r="GKY180" s="4"/>
      <c r="GKZ180" s="4"/>
      <c r="GLA180" s="4"/>
      <c r="GLB180" s="192"/>
      <c r="GLC180" s="70"/>
      <c r="GLD180" s="87"/>
      <c r="GLE180" s="238"/>
      <c r="GLF180" s="126"/>
      <c r="GLG180" s="84"/>
      <c r="GLH180" s="4"/>
      <c r="GLI180" s="4"/>
      <c r="GLJ180" s="4"/>
      <c r="GLK180" s="4"/>
      <c r="GLL180" s="192"/>
      <c r="GLM180" s="70"/>
      <c r="GLN180" s="87"/>
      <c r="GLO180" s="238"/>
      <c r="GLP180" s="126"/>
      <c r="GLQ180" s="84"/>
      <c r="GLR180" s="4"/>
      <c r="GLS180" s="4"/>
      <c r="GLT180" s="4"/>
      <c r="GLU180" s="4"/>
      <c r="GLV180" s="192"/>
      <c r="GLW180" s="70"/>
      <c r="GLX180" s="87"/>
      <c r="GLY180" s="238"/>
      <c r="GLZ180" s="126"/>
      <c r="GMA180" s="84"/>
      <c r="GMB180" s="4"/>
      <c r="GMC180" s="4"/>
      <c r="GMD180" s="4"/>
      <c r="GME180" s="4"/>
      <c r="GMF180" s="192"/>
      <c r="GMG180" s="70"/>
      <c r="GMH180" s="87"/>
      <c r="GMI180" s="238"/>
      <c r="GMJ180" s="126"/>
      <c r="GMK180" s="84"/>
      <c r="GML180" s="4"/>
      <c r="GMM180" s="4"/>
      <c r="GMN180" s="4"/>
      <c r="GMO180" s="4"/>
      <c r="GMP180" s="192"/>
      <c r="GMQ180" s="70"/>
      <c r="GMR180" s="87"/>
      <c r="GMS180" s="238"/>
      <c r="GMT180" s="126"/>
      <c r="GMU180" s="84"/>
      <c r="GMV180" s="4"/>
      <c r="GMW180" s="4"/>
      <c r="GMX180" s="4"/>
      <c r="GMY180" s="4"/>
      <c r="GMZ180" s="192"/>
      <c r="GNA180" s="70"/>
      <c r="GNB180" s="87"/>
      <c r="GNC180" s="238"/>
      <c r="GND180" s="126"/>
      <c r="GNE180" s="84"/>
      <c r="GNF180" s="4"/>
      <c r="GNG180" s="4"/>
      <c r="GNH180" s="4"/>
      <c r="GNI180" s="4"/>
      <c r="GNJ180" s="192"/>
      <c r="GNK180" s="70"/>
      <c r="GNL180" s="87"/>
      <c r="GNM180" s="238"/>
      <c r="GNN180" s="126"/>
      <c r="GNO180" s="84"/>
      <c r="GNP180" s="4"/>
      <c r="GNQ180" s="4"/>
      <c r="GNR180" s="4"/>
      <c r="GNS180" s="4"/>
      <c r="GNT180" s="192"/>
      <c r="GNU180" s="70"/>
      <c r="GNV180" s="87"/>
      <c r="GNW180" s="238"/>
      <c r="GNX180" s="126"/>
      <c r="GNY180" s="84"/>
      <c r="GNZ180" s="4"/>
      <c r="GOA180" s="4"/>
      <c r="GOB180" s="4"/>
      <c r="GOC180" s="4"/>
      <c r="GOD180" s="192"/>
      <c r="GOE180" s="70"/>
      <c r="GOF180" s="87"/>
      <c r="GOG180" s="238"/>
      <c r="GOH180" s="126"/>
      <c r="GOI180" s="84"/>
      <c r="GOJ180" s="4"/>
      <c r="GOK180" s="4"/>
      <c r="GOL180" s="4"/>
      <c r="GOM180" s="4"/>
      <c r="GON180" s="192"/>
      <c r="GOO180" s="70"/>
      <c r="GOP180" s="87"/>
      <c r="GOQ180" s="238"/>
      <c r="GOR180" s="126"/>
      <c r="GOS180" s="84"/>
      <c r="GOT180" s="4"/>
      <c r="GOU180" s="4"/>
      <c r="GOV180" s="4"/>
      <c r="GOW180" s="4"/>
      <c r="GOX180" s="192"/>
      <c r="GOY180" s="70"/>
      <c r="GOZ180" s="87"/>
      <c r="GPA180" s="238"/>
      <c r="GPB180" s="126"/>
      <c r="GPC180" s="84"/>
      <c r="GPD180" s="4"/>
      <c r="GPE180" s="4"/>
      <c r="GPF180" s="4"/>
      <c r="GPG180" s="4"/>
      <c r="GPH180" s="192"/>
      <c r="GPI180" s="70"/>
      <c r="GPJ180" s="87"/>
      <c r="GPK180" s="238"/>
      <c r="GPL180" s="126"/>
      <c r="GPM180" s="84"/>
      <c r="GPN180" s="4"/>
      <c r="GPO180" s="4"/>
      <c r="GPP180" s="4"/>
      <c r="GPQ180" s="4"/>
      <c r="GPR180" s="192"/>
      <c r="GPS180" s="70"/>
      <c r="GPT180" s="87"/>
      <c r="GPU180" s="238"/>
      <c r="GPV180" s="126"/>
      <c r="GPW180" s="84"/>
      <c r="GPX180" s="4"/>
      <c r="GPY180" s="4"/>
      <c r="GPZ180" s="4"/>
      <c r="GQA180" s="4"/>
      <c r="GQB180" s="192"/>
      <c r="GQC180" s="70"/>
      <c r="GQD180" s="87"/>
      <c r="GQE180" s="238"/>
      <c r="GQF180" s="126"/>
      <c r="GQG180" s="84"/>
      <c r="GQH180" s="4"/>
      <c r="GQI180" s="4"/>
      <c r="GQJ180" s="4"/>
      <c r="GQK180" s="4"/>
      <c r="GQL180" s="192"/>
      <c r="GQM180" s="70"/>
      <c r="GQN180" s="87"/>
      <c r="GQO180" s="238"/>
      <c r="GQP180" s="126"/>
      <c r="GQQ180" s="84"/>
      <c r="GQR180" s="4"/>
      <c r="GQS180" s="4"/>
      <c r="GQT180" s="4"/>
      <c r="GQU180" s="4"/>
      <c r="GQV180" s="192"/>
      <c r="GQW180" s="70"/>
      <c r="GQX180" s="87"/>
      <c r="GQY180" s="238"/>
      <c r="GQZ180" s="126"/>
      <c r="GRA180" s="84"/>
      <c r="GRB180" s="4"/>
      <c r="GRC180" s="4"/>
      <c r="GRD180" s="4"/>
      <c r="GRE180" s="4"/>
      <c r="GRF180" s="192"/>
      <c r="GRG180" s="70"/>
      <c r="GRH180" s="87"/>
      <c r="GRI180" s="238"/>
      <c r="GRJ180" s="126"/>
      <c r="GRK180" s="84"/>
      <c r="GRL180" s="4"/>
      <c r="GRM180" s="4"/>
      <c r="GRN180" s="4"/>
      <c r="GRO180" s="4"/>
      <c r="GRP180" s="192"/>
      <c r="GRQ180" s="70"/>
      <c r="GRR180" s="87"/>
      <c r="GRS180" s="238"/>
      <c r="GRT180" s="126"/>
      <c r="GRU180" s="84"/>
      <c r="GRV180" s="4"/>
      <c r="GRW180" s="4"/>
      <c r="GRX180" s="4"/>
      <c r="GRY180" s="4"/>
      <c r="GRZ180" s="192"/>
      <c r="GSA180" s="70"/>
      <c r="GSB180" s="87"/>
      <c r="GSC180" s="238"/>
      <c r="GSD180" s="126"/>
      <c r="GSE180" s="84"/>
      <c r="GSF180" s="4"/>
      <c r="GSG180" s="4"/>
      <c r="GSH180" s="4"/>
      <c r="GSI180" s="4"/>
      <c r="GSJ180" s="192"/>
      <c r="GSK180" s="70"/>
      <c r="GSL180" s="87"/>
      <c r="GSM180" s="238"/>
      <c r="GSN180" s="126"/>
      <c r="GSO180" s="84"/>
      <c r="GSP180" s="4"/>
      <c r="GSQ180" s="4"/>
      <c r="GSR180" s="4"/>
      <c r="GSS180" s="4"/>
      <c r="GST180" s="192"/>
      <c r="GSU180" s="70"/>
      <c r="GSV180" s="87"/>
      <c r="GSW180" s="238"/>
      <c r="GSX180" s="126"/>
      <c r="GSY180" s="84"/>
      <c r="GSZ180" s="4"/>
      <c r="GTA180" s="4"/>
      <c r="GTB180" s="4"/>
      <c r="GTC180" s="4"/>
      <c r="GTD180" s="192"/>
      <c r="GTE180" s="70"/>
      <c r="GTF180" s="87"/>
      <c r="GTG180" s="238"/>
      <c r="GTH180" s="126"/>
      <c r="GTI180" s="84"/>
      <c r="GTJ180" s="4"/>
      <c r="GTK180" s="4"/>
      <c r="GTL180" s="4"/>
      <c r="GTM180" s="4"/>
      <c r="GTN180" s="192"/>
      <c r="GTO180" s="70"/>
      <c r="GTP180" s="87"/>
      <c r="GTQ180" s="238"/>
      <c r="GTR180" s="126"/>
      <c r="GTS180" s="84"/>
      <c r="GTT180" s="4"/>
      <c r="GTU180" s="4"/>
      <c r="GTV180" s="4"/>
      <c r="GTW180" s="4"/>
      <c r="GTX180" s="192"/>
      <c r="GTY180" s="70"/>
      <c r="GTZ180" s="87"/>
      <c r="GUA180" s="238"/>
      <c r="GUB180" s="126"/>
      <c r="GUC180" s="84"/>
      <c r="GUD180" s="4"/>
      <c r="GUE180" s="4"/>
      <c r="GUF180" s="4"/>
      <c r="GUG180" s="4"/>
      <c r="GUH180" s="192"/>
      <c r="GUI180" s="70"/>
      <c r="GUJ180" s="87"/>
      <c r="GUK180" s="238"/>
      <c r="GUL180" s="126"/>
      <c r="GUM180" s="84"/>
      <c r="GUN180" s="4"/>
      <c r="GUO180" s="4"/>
      <c r="GUP180" s="4"/>
      <c r="GUQ180" s="4"/>
      <c r="GUR180" s="192"/>
      <c r="GUS180" s="70"/>
      <c r="GUT180" s="87"/>
      <c r="GUU180" s="238"/>
      <c r="GUV180" s="126"/>
      <c r="GUW180" s="84"/>
      <c r="GUX180" s="4"/>
      <c r="GUY180" s="4"/>
      <c r="GUZ180" s="4"/>
      <c r="GVA180" s="4"/>
      <c r="GVB180" s="192"/>
      <c r="GVC180" s="70"/>
      <c r="GVD180" s="87"/>
      <c r="GVE180" s="238"/>
      <c r="GVF180" s="126"/>
      <c r="GVG180" s="84"/>
      <c r="GVH180" s="4"/>
      <c r="GVI180" s="4"/>
      <c r="GVJ180" s="4"/>
      <c r="GVK180" s="4"/>
      <c r="GVL180" s="192"/>
      <c r="GVM180" s="70"/>
      <c r="GVN180" s="87"/>
      <c r="GVO180" s="238"/>
      <c r="GVP180" s="126"/>
      <c r="GVQ180" s="84"/>
      <c r="GVR180" s="4"/>
      <c r="GVS180" s="4"/>
      <c r="GVT180" s="4"/>
      <c r="GVU180" s="4"/>
      <c r="GVV180" s="192"/>
      <c r="GVW180" s="70"/>
      <c r="GVX180" s="87"/>
      <c r="GVY180" s="238"/>
      <c r="GVZ180" s="126"/>
      <c r="GWA180" s="84"/>
      <c r="GWB180" s="4"/>
      <c r="GWC180" s="4"/>
      <c r="GWD180" s="4"/>
      <c r="GWE180" s="4"/>
      <c r="GWF180" s="192"/>
      <c r="GWG180" s="70"/>
      <c r="GWH180" s="87"/>
      <c r="GWI180" s="238"/>
      <c r="GWJ180" s="126"/>
      <c r="GWK180" s="84"/>
      <c r="GWL180" s="4"/>
      <c r="GWM180" s="4"/>
      <c r="GWN180" s="4"/>
      <c r="GWO180" s="4"/>
      <c r="GWP180" s="192"/>
      <c r="GWQ180" s="70"/>
      <c r="GWR180" s="87"/>
      <c r="GWS180" s="238"/>
      <c r="GWT180" s="126"/>
      <c r="GWU180" s="84"/>
      <c r="GWV180" s="4"/>
      <c r="GWW180" s="4"/>
      <c r="GWX180" s="4"/>
      <c r="GWY180" s="4"/>
      <c r="GWZ180" s="192"/>
      <c r="GXA180" s="70"/>
      <c r="GXB180" s="87"/>
      <c r="GXC180" s="238"/>
      <c r="GXD180" s="126"/>
      <c r="GXE180" s="84"/>
      <c r="GXF180" s="4"/>
      <c r="GXG180" s="4"/>
      <c r="GXH180" s="4"/>
      <c r="GXI180" s="4"/>
      <c r="GXJ180" s="192"/>
      <c r="GXK180" s="70"/>
      <c r="GXL180" s="87"/>
      <c r="GXM180" s="238"/>
      <c r="GXN180" s="126"/>
      <c r="GXO180" s="84"/>
      <c r="GXP180" s="4"/>
      <c r="GXQ180" s="4"/>
      <c r="GXR180" s="4"/>
      <c r="GXS180" s="4"/>
      <c r="GXT180" s="192"/>
      <c r="GXU180" s="70"/>
      <c r="GXV180" s="87"/>
      <c r="GXW180" s="238"/>
      <c r="GXX180" s="126"/>
      <c r="GXY180" s="84"/>
      <c r="GXZ180" s="4"/>
      <c r="GYA180" s="4"/>
      <c r="GYB180" s="4"/>
      <c r="GYC180" s="4"/>
      <c r="GYD180" s="192"/>
      <c r="GYE180" s="70"/>
      <c r="GYF180" s="87"/>
      <c r="GYG180" s="238"/>
      <c r="GYH180" s="126"/>
      <c r="GYI180" s="84"/>
      <c r="GYJ180" s="4"/>
      <c r="GYK180" s="4"/>
      <c r="GYL180" s="4"/>
      <c r="GYM180" s="4"/>
      <c r="GYN180" s="192"/>
      <c r="GYO180" s="70"/>
      <c r="GYP180" s="87"/>
      <c r="GYQ180" s="238"/>
      <c r="GYR180" s="126"/>
      <c r="GYS180" s="84"/>
      <c r="GYT180" s="4"/>
      <c r="GYU180" s="4"/>
      <c r="GYV180" s="4"/>
      <c r="GYW180" s="4"/>
      <c r="GYX180" s="192"/>
      <c r="GYY180" s="70"/>
      <c r="GYZ180" s="87"/>
      <c r="GZA180" s="238"/>
      <c r="GZB180" s="126"/>
      <c r="GZC180" s="84"/>
      <c r="GZD180" s="4"/>
      <c r="GZE180" s="4"/>
      <c r="GZF180" s="4"/>
      <c r="GZG180" s="4"/>
      <c r="GZH180" s="192"/>
      <c r="GZI180" s="70"/>
      <c r="GZJ180" s="87"/>
      <c r="GZK180" s="238"/>
      <c r="GZL180" s="126"/>
      <c r="GZM180" s="84"/>
      <c r="GZN180" s="4"/>
      <c r="GZO180" s="4"/>
      <c r="GZP180" s="4"/>
      <c r="GZQ180" s="4"/>
      <c r="GZR180" s="192"/>
      <c r="GZS180" s="70"/>
      <c r="GZT180" s="87"/>
      <c r="GZU180" s="238"/>
      <c r="GZV180" s="126"/>
      <c r="GZW180" s="84"/>
      <c r="GZX180" s="4"/>
      <c r="GZY180" s="4"/>
      <c r="GZZ180" s="4"/>
      <c r="HAA180" s="4"/>
      <c r="HAB180" s="192"/>
      <c r="HAC180" s="70"/>
      <c r="HAD180" s="87"/>
      <c r="HAE180" s="238"/>
      <c r="HAF180" s="126"/>
      <c r="HAG180" s="84"/>
      <c r="HAH180" s="4"/>
      <c r="HAI180" s="4"/>
      <c r="HAJ180" s="4"/>
      <c r="HAK180" s="4"/>
      <c r="HAL180" s="192"/>
      <c r="HAM180" s="70"/>
      <c r="HAN180" s="87"/>
      <c r="HAO180" s="238"/>
      <c r="HAP180" s="126"/>
      <c r="HAQ180" s="84"/>
      <c r="HAR180" s="4"/>
      <c r="HAS180" s="4"/>
      <c r="HAT180" s="4"/>
      <c r="HAU180" s="4"/>
      <c r="HAV180" s="192"/>
      <c r="HAW180" s="70"/>
      <c r="HAX180" s="87"/>
      <c r="HAY180" s="238"/>
      <c r="HAZ180" s="126"/>
      <c r="HBA180" s="84"/>
      <c r="HBB180" s="4"/>
      <c r="HBC180" s="4"/>
      <c r="HBD180" s="4"/>
      <c r="HBE180" s="4"/>
      <c r="HBF180" s="192"/>
      <c r="HBG180" s="70"/>
      <c r="HBH180" s="87"/>
      <c r="HBI180" s="238"/>
      <c r="HBJ180" s="126"/>
      <c r="HBK180" s="84"/>
      <c r="HBL180" s="4"/>
      <c r="HBM180" s="4"/>
      <c r="HBN180" s="4"/>
      <c r="HBO180" s="4"/>
      <c r="HBP180" s="192"/>
      <c r="HBQ180" s="70"/>
      <c r="HBR180" s="87"/>
      <c r="HBS180" s="238"/>
      <c r="HBT180" s="126"/>
      <c r="HBU180" s="84"/>
      <c r="HBV180" s="4"/>
      <c r="HBW180" s="4"/>
      <c r="HBX180" s="4"/>
      <c r="HBY180" s="4"/>
      <c r="HBZ180" s="192"/>
      <c r="HCA180" s="70"/>
      <c r="HCB180" s="87"/>
      <c r="HCC180" s="238"/>
      <c r="HCD180" s="126"/>
      <c r="HCE180" s="84"/>
      <c r="HCF180" s="4"/>
      <c r="HCG180" s="4"/>
      <c r="HCH180" s="4"/>
      <c r="HCI180" s="4"/>
      <c r="HCJ180" s="192"/>
      <c r="HCK180" s="70"/>
      <c r="HCL180" s="87"/>
      <c r="HCM180" s="238"/>
      <c r="HCN180" s="126"/>
      <c r="HCO180" s="84"/>
      <c r="HCP180" s="4"/>
      <c r="HCQ180" s="4"/>
      <c r="HCR180" s="4"/>
      <c r="HCS180" s="4"/>
      <c r="HCT180" s="192"/>
      <c r="HCU180" s="70"/>
      <c r="HCV180" s="87"/>
      <c r="HCW180" s="238"/>
      <c r="HCX180" s="126"/>
      <c r="HCY180" s="84"/>
      <c r="HCZ180" s="4"/>
      <c r="HDA180" s="4"/>
      <c r="HDB180" s="4"/>
      <c r="HDC180" s="4"/>
      <c r="HDD180" s="192"/>
      <c r="HDE180" s="70"/>
      <c r="HDF180" s="87"/>
      <c r="HDG180" s="238"/>
      <c r="HDH180" s="126"/>
      <c r="HDI180" s="84"/>
      <c r="HDJ180" s="4"/>
      <c r="HDK180" s="4"/>
      <c r="HDL180" s="4"/>
      <c r="HDM180" s="4"/>
      <c r="HDN180" s="192"/>
      <c r="HDO180" s="70"/>
      <c r="HDP180" s="87"/>
      <c r="HDQ180" s="238"/>
      <c r="HDR180" s="126"/>
      <c r="HDS180" s="84"/>
      <c r="HDT180" s="4"/>
      <c r="HDU180" s="4"/>
      <c r="HDV180" s="4"/>
      <c r="HDW180" s="4"/>
      <c r="HDX180" s="192"/>
      <c r="HDY180" s="70"/>
      <c r="HDZ180" s="87"/>
      <c r="HEA180" s="238"/>
      <c r="HEB180" s="126"/>
      <c r="HEC180" s="84"/>
      <c r="HED180" s="4"/>
      <c r="HEE180" s="4"/>
      <c r="HEF180" s="4"/>
      <c r="HEG180" s="4"/>
      <c r="HEH180" s="192"/>
      <c r="HEI180" s="70"/>
      <c r="HEJ180" s="87"/>
      <c r="HEK180" s="238"/>
      <c r="HEL180" s="126"/>
      <c r="HEM180" s="84"/>
      <c r="HEN180" s="4"/>
      <c r="HEO180" s="4"/>
      <c r="HEP180" s="4"/>
      <c r="HEQ180" s="4"/>
      <c r="HER180" s="192"/>
      <c r="HES180" s="70"/>
      <c r="HET180" s="87"/>
      <c r="HEU180" s="238"/>
      <c r="HEV180" s="126"/>
      <c r="HEW180" s="84"/>
      <c r="HEX180" s="4"/>
      <c r="HEY180" s="4"/>
      <c r="HEZ180" s="4"/>
      <c r="HFA180" s="4"/>
      <c r="HFB180" s="192"/>
      <c r="HFC180" s="70"/>
      <c r="HFD180" s="87"/>
      <c r="HFE180" s="238"/>
      <c r="HFF180" s="126"/>
      <c r="HFG180" s="84"/>
      <c r="HFH180" s="4"/>
      <c r="HFI180" s="4"/>
      <c r="HFJ180" s="4"/>
      <c r="HFK180" s="4"/>
      <c r="HFL180" s="192"/>
      <c r="HFM180" s="70"/>
      <c r="HFN180" s="87"/>
      <c r="HFO180" s="238"/>
      <c r="HFP180" s="126"/>
      <c r="HFQ180" s="84"/>
      <c r="HFR180" s="4"/>
      <c r="HFS180" s="4"/>
      <c r="HFT180" s="4"/>
      <c r="HFU180" s="4"/>
      <c r="HFV180" s="192"/>
      <c r="HFW180" s="70"/>
      <c r="HFX180" s="87"/>
      <c r="HFY180" s="238"/>
      <c r="HFZ180" s="126"/>
      <c r="HGA180" s="84"/>
      <c r="HGB180" s="4"/>
      <c r="HGC180" s="4"/>
      <c r="HGD180" s="4"/>
      <c r="HGE180" s="4"/>
      <c r="HGF180" s="192"/>
      <c r="HGG180" s="70"/>
      <c r="HGH180" s="87"/>
      <c r="HGI180" s="238"/>
      <c r="HGJ180" s="126"/>
      <c r="HGK180" s="84"/>
      <c r="HGL180" s="4"/>
      <c r="HGM180" s="4"/>
      <c r="HGN180" s="4"/>
      <c r="HGO180" s="4"/>
      <c r="HGP180" s="192"/>
      <c r="HGQ180" s="70"/>
      <c r="HGR180" s="87"/>
      <c r="HGS180" s="238"/>
      <c r="HGT180" s="126"/>
      <c r="HGU180" s="84"/>
      <c r="HGV180" s="4"/>
      <c r="HGW180" s="4"/>
      <c r="HGX180" s="4"/>
      <c r="HGY180" s="4"/>
      <c r="HGZ180" s="192"/>
      <c r="HHA180" s="70"/>
      <c r="HHB180" s="87"/>
      <c r="HHC180" s="238"/>
      <c r="HHD180" s="126"/>
      <c r="HHE180" s="84"/>
      <c r="HHF180" s="4"/>
      <c r="HHG180" s="4"/>
      <c r="HHH180" s="4"/>
      <c r="HHI180" s="4"/>
      <c r="HHJ180" s="192"/>
      <c r="HHK180" s="70"/>
      <c r="HHL180" s="87"/>
      <c r="HHM180" s="238"/>
      <c r="HHN180" s="126"/>
      <c r="HHO180" s="84"/>
      <c r="HHP180" s="4"/>
      <c r="HHQ180" s="4"/>
      <c r="HHR180" s="4"/>
      <c r="HHS180" s="4"/>
      <c r="HHT180" s="192"/>
      <c r="HHU180" s="70"/>
      <c r="HHV180" s="87"/>
      <c r="HHW180" s="238"/>
      <c r="HHX180" s="126"/>
      <c r="HHY180" s="84"/>
      <c r="HHZ180" s="4"/>
      <c r="HIA180" s="4"/>
      <c r="HIB180" s="4"/>
      <c r="HIC180" s="4"/>
      <c r="HID180" s="192"/>
      <c r="HIE180" s="70"/>
      <c r="HIF180" s="87"/>
      <c r="HIG180" s="238"/>
      <c r="HIH180" s="126"/>
      <c r="HII180" s="84"/>
      <c r="HIJ180" s="4"/>
      <c r="HIK180" s="4"/>
      <c r="HIL180" s="4"/>
      <c r="HIM180" s="4"/>
      <c r="HIN180" s="192"/>
      <c r="HIO180" s="70"/>
      <c r="HIP180" s="87"/>
      <c r="HIQ180" s="238"/>
      <c r="HIR180" s="126"/>
      <c r="HIS180" s="84"/>
      <c r="HIT180" s="4"/>
      <c r="HIU180" s="4"/>
      <c r="HIV180" s="4"/>
      <c r="HIW180" s="4"/>
      <c r="HIX180" s="192"/>
      <c r="HIY180" s="70"/>
      <c r="HIZ180" s="87"/>
      <c r="HJA180" s="238"/>
      <c r="HJB180" s="126"/>
      <c r="HJC180" s="84"/>
      <c r="HJD180" s="4"/>
      <c r="HJE180" s="4"/>
      <c r="HJF180" s="4"/>
      <c r="HJG180" s="4"/>
      <c r="HJH180" s="192"/>
      <c r="HJI180" s="70"/>
      <c r="HJJ180" s="87"/>
      <c r="HJK180" s="238"/>
      <c r="HJL180" s="126"/>
      <c r="HJM180" s="84"/>
      <c r="HJN180" s="4"/>
      <c r="HJO180" s="4"/>
      <c r="HJP180" s="4"/>
      <c r="HJQ180" s="4"/>
      <c r="HJR180" s="192"/>
      <c r="HJS180" s="70"/>
      <c r="HJT180" s="87"/>
      <c r="HJU180" s="238"/>
      <c r="HJV180" s="126"/>
      <c r="HJW180" s="84"/>
      <c r="HJX180" s="4"/>
      <c r="HJY180" s="4"/>
      <c r="HJZ180" s="4"/>
      <c r="HKA180" s="4"/>
      <c r="HKB180" s="192"/>
      <c r="HKC180" s="70"/>
      <c r="HKD180" s="87"/>
      <c r="HKE180" s="238"/>
      <c r="HKF180" s="126"/>
      <c r="HKG180" s="84"/>
      <c r="HKH180" s="4"/>
      <c r="HKI180" s="4"/>
      <c r="HKJ180" s="4"/>
      <c r="HKK180" s="4"/>
      <c r="HKL180" s="192"/>
      <c r="HKM180" s="70"/>
      <c r="HKN180" s="87"/>
      <c r="HKO180" s="238"/>
      <c r="HKP180" s="126"/>
      <c r="HKQ180" s="84"/>
      <c r="HKR180" s="4"/>
      <c r="HKS180" s="4"/>
      <c r="HKT180" s="4"/>
      <c r="HKU180" s="4"/>
      <c r="HKV180" s="192"/>
      <c r="HKW180" s="70"/>
      <c r="HKX180" s="87"/>
      <c r="HKY180" s="238"/>
      <c r="HKZ180" s="126"/>
      <c r="HLA180" s="84"/>
      <c r="HLB180" s="4"/>
      <c r="HLC180" s="4"/>
      <c r="HLD180" s="4"/>
      <c r="HLE180" s="4"/>
      <c r="HLF180" s="192"/>
      <c r="HLG180" s="70"/>
      <c r="HLH180" s="87"/>
      <c r="HLI180" s="238"/>
      <c r="HLJ180" s="126"/>
      <c r="HLK180" s="84"/>
      <c r="HLL180" s="4"/>
      <c r="HLM180" s="4"/>
      <c r="HLN180" s="4"/>
      <c r="HLO180" s="4"/>
      <c r="HLP180" s="192"/>
      <c r="HLQ180" s="70"/>
      <c r="HLR180" s="87"/>
      <c r="HLS180" s="238"/>
      <c r="HLT180" s="126"/>
      <c r="HLU180" s="84"/>
      <c r="HLV180" s="4"/>
      <c r="HLW180" s="4"/>
      <c r="HLX180" s="4"/>
      <c r="HLY180" s="4"/>
      <c r="HLZ180" s="192"/>
      <c r="HMA180" s="70"/>
      <c r="HMB180" s="87"/>
      <c r="HMC180" s="238"/>
      <c r="HMD180" s="126"/>
      <c r="HME180" s="84"/>
      <c r="HMF180" s="4"/>
      <c r="HMG180" s="4"/>
      <c r="HMH180" s="4"/>
      <c r="HMI180" s="4"/>
      <c r="HMJ180" s="192"/>
      <c r="HMK180" s="70"/>
      <c r="HML180" s="87"/>
      <c r="HMM180" s="238"/>
      <c r="HMN180" s="126"/>
      <c r="HMO180" s="84"/>
      <c r="HMP180" s="4"/>
      <c r="HMQ180" s="4"/>
      <c r="HMR180" s="4"/>
      <c r="HMS180" s="4"/>
      <c r="HMT180" s="192"/>
      <c r="HMU180" s="70"/>
      <c r="HMV180" s="87"/>
      <c r="HMW180" s="238"/>
      <c r="HMX180" s="126"/>
      <c r="HMY180" s="84"/>
      <c r="HMZ180" s="4"/>
      <c r="HNA180" s="4"/>
      <c r="HNB180" s="4"/>
      <c r="HNC180" s="4"/>
      <c r="HND180" s="192"/>
      <c r="HNE180" s="70"/>
      <c r="HNF180" s="87"/>
      <c r="HNG180" s="238"/>
      <c r="HNH180" s="126"/>
      <c r="HNI180" s="84"/>
      <c r="HNJ180" s="4"/>
      <c r="HNK180" s="4"/>
      <c r="HNL180" s="4"/>
      <c r="HNM180" s="4"/>
      <c r="HNN180" s="192"/>
      <c r="HNO180" s="70"/>
      <c r="HNP180" s="87"/>
      <c r="HNQ180" s="238"/>
      <c r="HNR180" s="126"/>
      <c r="HNS180" s="84"/>
      <c r="HNT180" s="4"/>
      <c r="HNU180" s="4"/>
      <c r="HNV180" s="4"/>
      <c r="HNW180" s="4"/>
      <c r="HNX180" s="192"/>
      <c r="HNY180" s="70"/>
      <c r="HNZ180" s="87"/>
      <c r="HOA180" s="238"/>
      <c r="HOB180" s="126"/>
      <c r="HOC180" s="84"/>
      <c r="HOD180" s="4"/>
      <c r="HOE180" s="4"/>
      <c r="HOF180" s="4"/>
      <c r="HOG180" s="4"/>
      <c r="HOH180" s="192"/>
      <c r="HOI180" s="70"/>
      <c r="HOJ180" s="87"/>
      <c r="HOK180" s="238"/>
      <c r="HOL180" s="126"/>
      <c r="HOM180" s="84"/>
      <c r="HON180" s="4"/>
      <c r="HOO180" s="4"/>
      <c r="HOP180" s="4"/>
      <c r="HOQ180" s="4"/>
      <c r="HOR180" s="192"/>
      <c r="HOS180" s="70"/>
      <c r="HOT180" s="87"/>
      <c r="HOU180" s="238"/>
      <c r="HOV180" s="126"/>
      <c r="HOW180" s="84"/>
      <c r="HOX180" s="4"/>
      <c r="HOY180" s="4"/>
      <c r="HOZ180" s="4"/>
      <c r="HPA180" s="4"/>
      <c r="HPB180" s="192"/>
      <c r="HPC180" s="70"/>
      <c r="HPD180" s="87"/>
      <c r="HPE180" s="238"/>
      <c r="HPF180" s="126"/>
      <c r="HPG180" s="84"/>
      <c r="HPH180" s="4"/>
      <c r="HPI180" s="4"/>
      <c r="HPJ180" s="4"/>
      <c r="HPK180" s="4"/>
      <c r="HPL180" s="192"/>
      <c r="HPM180" s="70"/>
      <c r="HPN180" s="87"/>
      <c r="HPO180" s="238"/>
      <c r="HPP180" s="126"/>
      <c r="HPQ180" s="84"/>
      <c r="HPR180" s="4"/>
      <c r="HPS180" s="4"/>
      <c r="HPT180" s="4"/>
      <c r="HPU180" s="4"/>
      <c r="HPV180" s="192"/>
      <c r="HPW180" s="70"/>
      <c r="HPX180" s="87"/>
      <c r="HPY180" s="238"/>
      <c r="HPZ180" s="126"/>
      <c r="HQA180" s="84"/>
      <c r="HQB180" s="4"/>
      <c r="HQC180" s="4"/>
      <c r="HQD180" s="4"/>
      <c r="HQE180" s="4"/>
      <c r="HQF180" s="192"/>
      <c r="HQG180" s="70"/>
      <c r="HQH180" s="87"/>
      <c r="HQI180" s="238"/>
      <c r="HQJ180" s="126"/>
      <c r="HQK180" s="84"/>
      <c r="HQL180" s="4"/>
      <c r="HQM180" s="4"/>
      <c r="HQN180" s="4"/>
      <c r="HQO180" s="4"/>
      <c r="HQP180" s="192"/>
      <c r="HQQ180" s="70"/>
      <c r="HQR180" s="87"/>
      <c r="HQS180" s="238"/>
      <c r="HQT180" s="126"/>
      <c r="HQU180" s="84"/>
      <c r="HQV180" s="4"/>
      <c r="HQW180" s="4"/>
      <c r="HQX180" s="4"/>
      <c r="HQY180" s="4"/>
      <c r="HQZ180" s="192"/>
      <c r="HRA180" s="70"/>
      <c r="HRB180" s="87"/>
      <c r="HRC180" s="238"/>
      <c r="HRD180" s="126"/>
      <c r="HRE180" s="84"/>
      <c r="HRF180" s="4"/>
      <c r="HRG180" s="4"/>
      <c r="HRH180" s="4"/>
      <c r="HRI180" s="4"/>
      <c r="HRJ180" s="192"/>
      <c r="HRK180" s="70"/>
      <c r="HRL180" s="87"/>
      <c r="HRM180" s="238"/>
      <c r="HRN180" s="126"/>
      <c r="HRO180" s="84"/>
      <c r="HRP180" s="4"/>
      <c r="HRQ180" s="4"/>
      <c r="HRR180" s="4"/>
      <c r="HRS180" s="4"/>
      <c r="HRT180" s="192"/>
      <c r="HRU180" s="70"/>
      <c r="HRV180" s="87"/>
      <c r="HRW180" s="238"/>
      <c r="HRX180" s="126"/>
      <c r="HRY180" s="84"/>
      <c r="HRZ180" s="4"/>
      <c r="HSA180" s="4"/>
      <c r="HSB180" s="4"/>
      <c r="HSC180" s="4"/>
      <c r="HSD180" s="192"/>
      <c r="HSE180" s="70"/>
      <c r="HSF180" s="87"/>
      <c r="HSG180" s="238"/>
      <c r="HSH180" s="126"/>
      <c r="HSI180" s="84"/>
      <c r="HSJ180" s="4"/>
      <c r="HSK180" s="4"/>
      <c r="HSL180" s="4"/>
      <c r="HSM180" s="4"/>
      <c r="HSN180" s="192"/>
      <c r="HSO180" s="70"/>
      <c r="HSP180" s="87"/>
      <c r="HSQ180" s="238"/>
      <c r="HSR180" s="126"/>
      <c r="HSS180" s="84"/>
      <c r="HST180" s="4"/>
      <c r="HSU180" s="4"/>
      <c r="HSV180" s="4"/>
      <c r="HSW180" s="4"/>
      <c r="HSX180" s="192"/>
      <c r="HSY180" s="70"/>
      <c r="HSZ180" s="87"/>
      <c r="HTA180" s="238"/>
      <c r="HTB180" s="126"/>
      <c r="HTC180" s="84"/>
      <c r="HTD180" s="4"/>
      <c r="HTE180" s="4"/>
      <c r="HTF180" s="4"/>
      <c r="HTG180" s="4"/>
      <c r="HTH180" s="192"/>
      <c r="HTI180" s="70"/>
      <c r="HTJ180" s="87"/>
      <c r="HTK180" s="238"/>
      <c r="HTL180" s="126"/>
      <c r="HTM180" s="84"/>
      <c r="HTN180" s="4"/>
      <c r="HTO180" s="4"/>
      <c r="HTP180" s="4"/>
      <c r="HTQ180" s="4"/>
      <c r="HTR180" s="192"/>
      <c r="HTS180" s="70"/>
      <c r="HTT180" s="87"/>
      <c r="HTU180" s="238"/>
      <c r="HTV180" s="126"/>
      <c r="HTW180" s="84"/>
      <c r="HTX180" s="4"/>
      <c r="HTY180" s="4"/>
      <c r="HTZ180" s="4"/>
      <c r="HUA180" s="4"/>
      <c r="HUB180" s="192"/>
      <c r="HUC180" s="70"/>
      <c r="HUD180" s="87"/>
      <c r="HUE180" s="238"/>
      <c r="HUF180" s="126"/>
      <c r="HUG180" s="84"/>
      <c r="HUH180" s="4"/>
      <c r="HUI180" s="4"/>
      <c r="HUJ180" s="4"/>
      <c r="HUK180" s="4"/>
      <c r="HUL180" s="192"/>
      <c r="HUM180" s="70"/>
      <c r="HUN180" s="87"/>
      <c r="HUO180" s="238"/>
      <c r="HUP180" s="126"/>
      <c r="HUQ180" s="84"/>
      <c r="HUR180" s="4"/>
      <c r="HUS180" s="4"/>
      <c r="HUT180" s="4"/>
      <c r="HUU180" s="4"/>
      <c r="HUV180" s="192"/>
      <c r="HUW180" s="70"/>
      <c r="HUX180" s="87"/>
      <c r="HUY180" s="238"/>
      <c r="HUZ180" s="126"/>
      <c r="HVA180" s="84"/>
      <c r="HVB180" s="4"/>
      <c r="HVC180" s="4"/>
      <c r="HVD180" s="4"/>
      <c r="HVE180" s="4"/>
      <c r="HVF180" s="192"/>
      <c r="HVG180" s="70"/>
      <c r="HVH180" s="87"/>
      <c r="HVI180" s="238"/>
      <c r="HVJ180" s="126"/>
      <c r="HVK180" s="84"/>
      <c r="HVL180" s="4"/>
      <c r="HVM180" s="4"/>
      <c r="HVN180" s="4"/>
      <c r="HVO180" s="4"/>
      <c r="HVP180" s="192"/>
      <c r="HVQ180" s="70"/>
      <c r="HVR180" s="87"/>
      <c r="HVS180" s="238"/>
      <c r="HVT180" s="126"/>
      <c r="HVU180" s="84"/>
      <c r="HVV180" s="4"/>
      <c r="HVW180" s="4"/>
      <c r="HVX180" s="4"/>
      <c r="HVY180" s="4"/>
      <c r="HVZ180" s="192"/>
      <c r="HWA180" s="70"/>
      <c r="HWB180" s="87"/>
      <c r="HWC180" s="238"/>
      <c r="HWD180" s="126"/>
      <c r="HWE180" s="84"/>
      <c r="HWF180" s="4"/>
      <c r="HWG180" s="4"/>
      <c r="HWH180" s="4"/>
      <c r="HWI180" s="4"/>
      <c r="HWJ180" s="192"/>
      <c r="HWK180" s="70"/>
      <c r="HWL180" s="87"/>
      <c r="HWM180" s="238"/>
      <c r="HWN180" s="126"/>
      <c r="HWO180" s="84"/>
      <c r="HWP180" s="4"/>
      <c r="HWQ180" s="4"/>
      <c r="HWR180" s="4"/>
      <c r="HWS180" s="4"/>
      <c r="HWT180" s="192"/>
      <c r="HWU180" s="70"/>
      <c r="HWV180" s="87"/>
      <c r="HWW180" s="238"/>
      <c r="HWX180" s="126"/>
      <c r="HWY180" s="84"/>
      <c r="HWZ180" s="4"/>
      <c r="HXA180" s="4"/>
      <c r="HXB180" s="4"/>
      <c r="HXC180" s="4"/>
      <c r="HXD180" s="192"/>
      <c r="HXE180" s="70"/>
      <c r="HXF180" s="87"/>
      <c r="HXG180" s="238"/>
      <c r="HXH180" s="126"/>
      <c r="HXI180" s="84"/>
      <c r="HXJ180" s="4"/>
      <c r="HXK180" s="4"/>
      <c r="HXL180" s="4"/>
      <c r="HXM180" s="4"/>
      <c r="HXN180" s="192"/>
      <c r="HXO180" s="70"/>
      <c r="HXP180" s="87"/>
      <c r="HXQ180" s="238"/>
      <c r="HXR180" s="126"/>
      <c r="HXS180" s="84"/>
      <c r="HXT180" s="4"/>
      <c r="HXU180" s="4"/>
      <c r="HXV180" s="4"/>
      <c r="HXW180" s="4"/>
      <c r="HXX180" s="192"/>
      <c r="HXY180" s="70"/>
      <c r="HXZ180" s="87"/>
      <c r="HYA180" s="238"/>
      <c r="HYB180" s="126"/>
      <c r="HYC180" s="84"/>
      <c r="HYD180" s="4"/>
      <c r="HYE180" s="4"/>
      <c r="HYF180" s="4"/>
      <c r="HYG180" s="4"/>
      <c r="HYH180" s="192"/>
      <c r="HYI180" s="70"/>
      <c r="HYJ180" s="87"/>
      <c r="HYK180" s="238"/>
      <c r="HYL180" s="126"/>
      <c r="HYM180" s="84"/>
      <c r="HYN180" s="4"/>
      <c r="HYO180" s="4"/>
      <c r="HYP180" s="4"/>
      <c r="HYQ180" s="4"/>
      <c r="HYR180" s="192"/>
      <c r="HYS180" s="70"/>
      <c r="HYT180" s="87"/>
      <c r="HYU180" s="238"/>
      <c r="HYV180" s="126"/>
      <c r="HYW180" s="84"/>
      <c r="HYX180" s="4"/>
      <c r="HYY180" s="4"/>
      <c r="HYZ180" s="4"/>
      <c r="HZA180" s="4"/>
      <c r="HZB180" s="192"/>
      <c r="HZC180" s="70"/>
      <c r="HZD180" s="87"/>
      <c r="HZE180" s="238"/>
      <c r="HZF180" s="126"/>
      <c r="HZG180" s="84"/>
      <c r="HZH180" s="4"/>
      <c r="HZI180" s="4"/>
      <c r="HZJ180" s="4"/>
      <c r="HZK180" s="4"/>
      <c r="HZL180" s="192"/>
      <c r="HZM180" s="70"/>
      <c r="HZN180" s="87"/>
      <c r="HZO180" s="238"/>
      <c r="HZP180" s="126"/>
      <c r="HZQ180" s="84"/>
      <c r="HZR180" s="4"/>
      <c r="HZS180" s="4"/>
      <c r="HZT180" s="4"/>
      <c r="HZU180" s="4"/>
      <c r="HZV180" s="192"/>
      <c r="HZW180" s="70"/>
      <c r="HZX180" s="87"/>
      <c r="HZY180" s="238"/>
      <c r="HZZ180" s="126"/>
      <c r="IAA180" s="84"/>
      <c r="IAB180" s="4"/>
      <c r="IAC180" s="4"/>
      <c r="IAD180" s="4"/>
      <c r="IAE180" s="4"/>
      <c r="IAF180" s="192"/>
      <c r="IAG180" s="70"/>
      <c r="IAH180" s="87"/>
      <c r="IAI180" s="238"/>
      <c r="IAJ180" s="126"/>
      <c r="IAK180" s="84"/>
      <c r="IAL180" s="4"/>
      <c r="IAM180" s="4"/>
      <c r="IAN180" s="4"/>
      <c r="IAO180" s="4"/>
      <c r="IAP180" s="192"/>
      <c r="IAQ180" s="70"/>
      <c r="IAR180" s="87"/>
      <c r="IAS180" s="238"/>
      <c r="IAT180" s="126"/>
      <c r="IAU180" s="84"/>
      <c r="IAV180" s="4"/>
      <c r="IAW180" s="4"/>
      <c r="IAX180" s="4"/>
      <c r="IAY180" s="4"/>
      <c r="IAZ180" s="192"/>
      <c r="IBA180" s="70"/>
      <c r="IBB180" s="87"/>
      <c r="IBC180" s="238"/>
      <c r="IBD180" s="126"/>
      <c r="IBE180" s="84"/>
      <c r="IBF180" s="4"/>
      <c r="IBG180" s="4"/>
      <c r="IBH180" s="4"/>
      <c r="IBI180" s="4"/>
      <c r="IBJ180" s="192"/>
      <c r="IBK180" s="70"/>
      <c r="IBL180" s="87"/>
      <c r="IBM180" s="238"/>
      <c r="IBN180" s="126"/>
      <c r="IBO180" s="84"/>
      <c r="IBP180" s="4"/>
      <c r="IBQ180" s="4"/>
      <c r="IBR180" s="4"/>
      <c r="IBS180" s="4"/>
      <c r="IBT180" s="192"/>
      <c r="IBU180" s="70"/>
      <c r="IBV180" s="87"/>
      <c r="IBW180" s="238"/>
      <c r="IBX180" s="126"/>
      <c r="IBY180" s="84"/>
      <c r="IBZ180" s="4"/>
      <c r="ICA180" s="4"/>
      <c r="ICB180" s="4"/>
      <c r="ICC180" s="4"/>
      <c r="ICD180" s="192"/>
      <c r="ICE180" s="70"/>
      <c r="ICF180" s="87"/>
      <c r="ICG180" s="238"/>
      <c r="ICH180" s="126"/>
      <c r="ICI180" s="84"/>
      <c r="ICJ180" s="4"/>
      <c r="ICK180" s="4"/>
      <c r="ICL180" s="4"/>
      <c r="ICM180" s="4"/>
      <c r="ICN180" s="192"/>
      <c r="ICO180" s="70"/>
      <c r="ICP180" s="87"/>
      <c r="ICQ180" s="238"/>
      <c r="ICR180" s="126"/>
      <c r="ICS180" s="84"/>
      <c r="ICT180" s="4"/>
      <c r="ICU180" s="4"/>
      <c r="ICV180" s="4"/>
      <c r="ICW180" s="4"/>
      <c r="ICX180" s="192"/>
      <c r="ICY180" s="70"/>
      <c r="ICZ180" s="87"/>
      <c r="IDA180" s="238"/>
      <c r="IDB180" s="126"/>
      <c r="IDC180" s="84"/>
      <c r="IDD180" s="4"/>
      <c r="IDE180" s="4"/>
      <c r="IDF180" s="4"/>
      <c r="IDG180" s="4"/>
      <c r="IDH180" s="192"/>
      <c r="IDI180" s="70"/>
      <c r="IDJ180" s="87"/>
      <c r="IDK180" s="238"/>
      <c r="IDL180" s="126"/>
      <c r="IDM180" s="84"/>
      <c r="IDN180" s="4"/>
      <c r="IDO180" s="4"/>
      <c r="IDP180" s="4"/>
      <c r="IDQ180" s="4"/>
      <c r="IDR180" s="192"/>
      <c r="IDS180" s="70"/>
      <c r="IDT180" s="87"/>
      <c r="IDU180" s="238"/>
      <c r="IDV180" s="126"/>
      <c r="IDW180" s="84"/>
      <c r="IDX180" s="4"/>
      <c r="IDY180" s="4"/>
      <c r="IDZ180" s="4"/>
      <c r="IEA180" s="4"/>
      <c r="IEB180" s="192"/>
      <c r="IEC180" s="70"/>
      <c r="IED180" s="87"/>
      <c r="IEE180" s="238"/>
      <c r="IEF180" s="126"/>
      <c r="IEG180" s="84"/>
      <c r="IEH180" s="4"/>
      <c r="IEI180" s="4"/>
      <c r="IEJ180" s="4"/>
      <c r="IEK180" s="4"/>
      <c r="IEL180" s="192"/>
      <c r="IEM180" s="70"/>
      <c r="IEN180" s="87"/>
      <c r="IEO180" s="238"/>
      <c r="IEP180" s="126"/>
      <c r="IEQ180" s="84"/>
      <c r="IER180" s="4"/>
      <c r="IES180" s="4"/>
      <c r="IET180" s="4"/>
      <c r="IEU180" s="4"/>
      <c r="IEV180" s="192"/>
      <c r="IEW180" s="70"/>
      <c r="IEX180" s="87"/>
      <c r="IEY180" s="238"/>
      <c r="IEZ180" s="126"/>
      <c r="IFA180" s="84"/>
      <c r="IFB180" s="4"/>
      <c r="IFC180" s="4"/>
      <c r="IFD180" s="4"/>
      <c r="IFE180" s="4"/>
      <c r="IFF180" s="192"/>
      <c r="IFG180" s="70"/>
      <c r="IFH180" s="87"/>
      <c r="IFI180" s="238"/>
      <c r="IFJ180" s="126"/>
      <c r="IFK180" s="84"/>
      <c r="IFL180" s="4"/>
      <c r="IFM180" s="4"/>
      <c r="IFN180" s="4"/>
      <c r="IFO180" s="4"/>
      <c r="IFP180" s="192"/>
      <c r="IFQ180" s="70"/>
      <c r="IFR180" s="87"/>
      <c r="IFS180" s="238"/>
      <c r="IFT180" s="126"/>
      <c r="IFU180" s="84"/>
      <c r="IFV180" s="4"/>
      <c r="IFW180" s="4"/>
      <c r="IFX180" s="4"/>
      <c r="IFY180" s="4"/>
      <c r="IFZ180" s="192"/>
      <c r="IGA180" s="70"/>
      <c r="IGB180" s="87"/>
      <c r="IGC180" s="238"/>
      <c r="IGD180" s="126"/>
      <c r="IGE180" s="84"/>
      <c r="IGF180" s="4"/>
      <c r="IGG180" s="4"/>
      <c r="IGH180" s="4"/>
      <c r="IGI180" s="4"/>
      <c r="IGJ180" s="192"/>
      <c r="IGK180" s="70"/>
      <c r="IGL180" s="87"/>
      <c r="IGM180" s="238"/>
      <c r="IGN180" s="126"/>
      <c r="IGO180" s="84"/>
      <c r="IGP180" s="4"/>
      <c r="IGQ180" s="4"/>
      <c r="IGR180" s="4"/>
      <c r="IGS180" s="4"/>
      <c r="IGT180" s="192"/>
      <c r="IGU180" s="70"/>
      <c r="IGV180" s="87"/>
      <c r="IGW180" s="238"/>
      <c r="IGX180" s="126"/>
      <c r="IGY180" s="84"/>
      <c r="IGZ180" s="4"/>
      <c r="IHA180" s="4"/>
      <c r="IHB180" s="4"/>
      <c r="IHC180" s="4"/>
      <c r="IHD180" s="192"/>
      <c r="IHE180" s="70"/>
      <c r="IHF180" s="87"/>
      <c r="IHG180" s="238"/>
      <c r="IHH180" s="126"/>
      <c r="IHI180" s="84"/>
      <c r="IHJ180" s="4"/>
      <c r="IHK180" s="4"/>
      <c r="IHL180" s="4"/>
      <c r="IHM180" s="4"/>
      <c r="IHN180" s="192"/>
      <c r="IHO180" s="70"/>
      <c r="IHP180" s="87"/>
      <c r="IHQ180" s="238"/>
      <c r="IHR180" s="126"/>
      <c r="IHS180" s="84"/>
      <c r="IHT180" s="4"/>
      <c r="IHU180" s="4"/>
      <c r="IHV180" s="4"/>
      <c r="IHW180" s="4"/>
      <c r="IHX180" s="192"/>
      <c r="IHY180" s="70"/>
      <c r="IHZ180" s="87"/>
      <c r="IIA180" s="238"/>
      <c r="IIB180" s="126"/>
      <c r="IIC180" s="84"/>
      <c r="IID180" s="4"/>
      <c r="IIE180" s="4"/>
      <c r="IIF180" s="4"/>
      <c r="IIG180" s="4"/>
      <c r="IIH180" s="192"/>
      <c r="III180" s="70"/>
      <c r="IIJ180" s="87"/>
      <c r="IIK180" s="238"/>
      <c r="IIL180" s="126"/>
      <c r="IIM180" s="84"/>
      <c r="IIN180" s="4"/>
      <c r="IIO180" s="4"/>
      <c r="IIP180" s="4"/>
      <c r="IIQ180" s="4"/>
      <c r="IIR180" s="192"/>
      <c r="IIS180" s="70"/>
      <c r="IIT180" s="87"/>
      <c r="IIU180" s="238"/>
      <c r="IIV180" s="126"/>
      <c r="IIW180" s="84"/>
      <c r="IIX180" s="4"/>
      <c r="IIY180" s="4"/>
      <c r="IIZ180" s="4"/>
      <c r="IJA180" s="4"/>
      <c r="IJB180" s="192"/>
      <c r="IJC180" s="70"/>
      <c r="IJD180" s="87"/>
      <c r="IJE180" s="238"/>
      <c r="IJF180" s="126"/>
      <c r="IJG180" s="84"/>
      <c r="IJH180" s="4"/>
      <c r="IJI180" s="4"/>
      <c r="IJJ180" s="4"/>
      <c r="IJK180" s="4"/>
      <c r="IJL180" s="192"/>
      <c r="IJM180" s="70"/>
      <c r="IJN180" s="87"/>
      <c r="IJO180" s="238"/>
      <c r="IJP180" s="126"/>
      <c r="IJQ180" s="84"/>
      <c r="IJR180" s="4"/>
      <c r="IJS180" s="4"/>
      <c r="IJT180" s="4"/>
      <c r="IJU180" s="4"/>
      <c r="IJV180" s="192"/>
      <c r="IJW180" s="70"/>
      <c r="IJX180" s="87"/>
      <c r="IJY180" s="238"/>
      <c r="IJZ180" s="126"/>
      <c r="IKA180" s="84"/>
      <c r="IKB180" s="4"/>
      <c r="IKC180" s="4"/>
      <c r="IKD180" s="4"/>
      <c r="IKE180" s="4"/>
      <c r="IKF180" s="192"/>
      <c r="IKG180" s="70"/>
      <c r="IKH180" s="87"/>
      <c r="IKI180" s="238"/>
      <c r="IKJ180" s="126"/>
      <c r="IKK180" s="84"/>
      <c r="IKL180" s="4"/>
      <c r="IKM180" s="4"/>
      <c r="IKN180" s="4"/>
      <c r="IKO180" s="4"/>
      <c r="IKP180" s="192"/>
      <c r="IKQ180" s="70"/>
      <c r="IKR180" s="87"/>
      <c r="IKS180" s="238"/>
      <c r="IKT180" s="126"/>
      <c r="IKU180" s="84"/>
      <c r="IKV180" s="4"/>
      <c r="IKW180" s="4"/>
      <c r="IKX180" s="4"/>
      <c r="IKY180" s="4"/>
      <c r="IKZ180" s="192"/>
      <c r="ILA180" s="70"/>
      <c r="ILB180" s="87"/>
      <c r="ILC180" s="238"/>
      <c r="ILD180" s="126"/>
      <c r="ILE180" s="84"/>
      <c r="ILF180" s="4"/>
      <c r="ILG180" s="4"/>
      <c r="ILH180" s="4"/>
      <c r="ILI180" s="4"/>
      <c r="ILJ180" s="192"/>
      <c r="ILK180" s="70"/>
      <c r="ILL180" s="87"/>
      <c r="ILM180" s="238"/>
      <c r="ILN180" s="126"/>
      <c r="ILO180" s="84"/>
      <c r="ILP180" s="4"/>
      <c r="ILQ180" s="4"/>
      <c r="ILR180" s="4"/>
      <c r="ILS180" s="4"/>
      <c r="ILT180" s="192"/>
      <c r="ILU180" s="70"/>
      <c r="ILV180" s="87"/>
      <c r="ILW180" s="238"/>
      <c r="ILX180" s="126"/>
      <c r="ILY180" s="84"/>
      <c r="ILZ180" s="4"/>
      <c r="IMA180" s="4"/>
      <c r="IMB180" s="4"/>
      <c r="IMC180" s="4"/>
      <c r="IMD180" s="192"/>
      <c r="IME180" s="70"/>
      <c r="IMF180" s="87"/>
      <c r="IMG180" s="238"/>
      <c r="IMH180" s="126"/>
      <c r="IMI180" s="84"/>
      <c r="IMJ180" s="4"/>
      <c r="IMK180" s="4"/>
      <c r="IML180" s="4"/>
      <c r="IMM180" s="4"/>
      <c r="IMN180" s="192"/>
      <c r="IMO180" s="70"/>
      <c r="IMP180" s="87"/>
      <c r="IMQ180" s="238"/>
      <c r="IMR180" s="126"/>
      <c r="IMS180" s="84"/>
      <c r="IMT180" s="4"/>
      <c r="IMU180" s="4"/>
      <c r="IMV180" s="4"/>
      <c r="IMW180" s="4"/>
      <c r="IMX180" s="192"/>
      <c r="IMY180" s="70"/>
      <c r="IMZ180" s="87"/>
      <c r="INA180" s="238"/>
      <c r="INB180" s="126"/>
      <c r="INC180" s="84"/>
      <c r="IND180" s="4"/>
      <c r="INE180" s="4"/>
      <c r="INF180" s="4"/>
      <c r="ING180" s="4"/>
      <c r="INH180" s="192"/>
      <c r="INI180" s="70"/>
      <c r="INJ180" s="87"/>
      <c r="INK180" s="238"/>
      <c r="INL180" s="126"/>
      <c r="INM180" s="84"/>
      <c r="INN180" s="4"/>
      <c r="INO180" s="4"/>
      <c r="INP180" s="4"/>
      <c r="INQ180" s="4"/>
      <c r="INR180" s="192"/>
      <c r="INS180" s="70"/>
      <c r="INT180" s="87"/>
      <c r="INU180" s="238"/>
      <c r="INV180" s="126"/>
      <c r="INW180" s="84"/>
      <c r="INX180" s="4"/>
      <c r="INY180" s="4"/>
      <c r="INZ180" s="4"/>
      <c r="IOA180" s="4"/>
      <c r="IOB180" s="192"/>
      <c r="IOC180" s="70"/>
      <c r="IOD180" s="87"/>
      <c r="IOE180" s="238"/>
      <c r="IOF180" s="126"/>
      <c r="IOG180" s="84"/>
      <c r="IOH180" s="4"/>
      <c r="IOI180" s="4"/>
      <c r="IOJ180" s="4"/>
      <c r="IOK180" s="4"/>
      <c r="IOL180" s="192"/>
      <c r="IOM180" s="70"/>
      <c r="ION180" s="87"/>
      <c r="IOO180" s="238"/>
      <c r="IOP180" s="126"/>
      <c r="IOQ180" s="84"/>
      <c r="IOR180" s="4"/>
      <c r="IOS180" s="4"/>
      <c r="IOT180" s="4"/>
      <c r="IOU180" s="4"/>
      <c r="IOV180" s="192"/>
      <c r="IOW180" s="70"/>
      <c r="IOX180" s="87"/>
      <c r="IOY180" s="238"/>
      <c r="IOZ180" s="126"/>
      <c r="IPA180" s="84"/>
      <c r="IPB180" s="4"/>
      <c r="IPC180" s="4"/>
      <c r="IPD180" s="4"/>
      <c r="IPE180" s="4"/>
      <c r="IPF180" s="192"/>
      <c r="IPG180" s="70"/>
      <c r="IPH180" s="87"/>
      <c r="IPI180" s="238"/>
      <c r="IPJ180" s="126"/>
      <c r="IPK180" s="84"/>
      <c r="IPL180" s="4"/>
      <c r="IPM180" s="4"/>
      <c r="IPN180" s="4"/>
      <c r="IPO180" s="4"/>
      <c r="IPP180" s="192"/>
      <c r="IPQ180" s="70"/>
      <c r="IPR180" s="87"/>
      <c r="IPS180" s="238"/>
      <c r="IPT180" s="126"/>
      <c r="IPU180" s="84"/>
      <c r="IPV180" s="4"/>
      <c r="IPW180" s="4"/>
      <c r="IPX180" s="4"/>
      <c r="IPY180" s="4"/>
      <c r="IPZ180" s="192"/>
      <c r="IQA180" s="70"/>
      <c r="IQB180" s="87"/>
      <c r="IQC180" s="238"/>
      <c r="IQD180" s="126"/>
      <c r="IQE180" s="84"/>
      <c r="IQF180" s="4"/>
      <c r="IQG180" s="4"/>
      <c r="IQH180" s="4"/>
      <c r="IQI180" s="4"/>
      <c r="IQJ180" s="192"/>
      <c r="IQK180" s="70"/>
      <c r="IQL180" s="87"/>
      <c r="IQM180" s="238"/>
      <c r="IQN180" s="126"/>
      <c r="IQO180" s="84"/>
      <c r="IQP180" s="4"/>
      <c r="IQQ180" s="4"/>
      <c r="IQR180" s="4"/>
      <c r="IQS180" s="4"/>
      <c r="IQT180" s="192"/>
      <c r="IQU180" s="70"/>
      <c r="IQV180" s="87"/>
      <c r="IQW180" s="238"/>
      <c r="IQX180" s="126"/>
      <c r="IQY180" s="84"/>
      <c r="IQZ180" s="4"/>
      <c r="IRA180" s="4"/>
      <c r="IRB180" s="4"/>
      <c r="IRC180" s="4"/>
      <c r="IRD180" s="192"/>
      <c r="IRE180" s="70"/>
      <c r="IRF180" s="87"/>
      <c r="IRG180" s="238"/>
      <c r="IRH180" s="126"/>
      <c r="IRI180" s="84"/>
      <c r="IRJ180" s="4"/>
      <c r="IRK180" s="4"/>
      <c r="IRL180" s="4"/>
      <c r="IRM180" s="4"/>
      <c r="IRN180" s="192"/>
      <c r="IRO180" s="70"/>
      <c r="IRP180" s="87"/>
      <c r="IRQ180" s="238"/>
      <c r="IRR180" s="126"/>
      <c r="IRS180" s="84"/>
      <c r="IRT180" s="4"/>
      <c r="IRU180" s="4"/>
      <c r="IRV180" s="4"/>
      <c r="IRW180" s="4"/>
      <c r="IRX180" s="192"/>
      <c r="IRY180" s="70"/>
      <c r="IRZ180" s="87"/>
      <c r="ISA180" s="238"/>
      <c r="ISB180" s="126"/>
      <c r="ISC180" s="84"/>
      <c r="ISD180" s="4"/>
      <c r="ISE180" s="4"/>
      <c r="ISF180" s="4"/>
      <c r="ISG180" s="4"/>
      <c r="ISH180" s="192"/>
      <c r="ISI180" s="70"/>
      <c r="ISJ180" s="87"/>
      <c r="ISK180" s="238"/>
      <c r="ISL180" s="126"/>
      <c r="ISM180" s="84"/>
      <c r="ISN180" s="4"/>
      <c r="ISO180" s="4"/>
      <c r="ISP180" s="4"/>
      <c r="ISQ180" s="4"/>
      <c r="ISR180" s="192"/>
      <c r="ISS180" s="70"/>
      <c r="IST180" s="87"/>
      <c r="ISU180" s="238"/>
      <c r="ISV180" s="126"/>
      <c r="ISW180" s="84"/>
      <c r="ISX180" s="4"/>
      <c r="ISY180" s="4"/>
      <c r="ISZ180" s="4"/>
      <c r="ITA180" s="4"/>
      <c r="ITB180" s="192"/>
      <c r="ITC180" s="70"/>
      <c r="ITD180" s="87"/>
      <c r="ITE180" s="238"/>
      <c r="ITF180" s="126"/>
      <c r="ITG180" s="84"/>
      <c r="ITH180" s="4"/>
      <c r="ITI180" s="4"/>
      <c r="ITJ180" s="4"/>
      <c r="ITK180" s="4"/>
      <c r="ITL180" s="192"/>
      <c r="ITM180" s="70"/>
      <c r="ITN180" s="87"/>
      <c r="ITO180" s="238"/>
      <c r="ITP180" s="126"/>
      <c r="ITQ180" s="84"/>
      <c r="ITR180" s="4"/>
      <c r="ITS180" s="4"/>
      <c r="ITT180" s="4"/>
      <c r="ITU180" s="4"/>
      <c r="ITV180" s="192"/>
      <c r="ITW180" s="70"/>
      <c r="ITX180" s="87"/>
      <c r="ITY180" s="238"/>
      <c r="ITZ180" s="126"/>
      <c r="IUA180" s="84"/>
      <c r="IUB180" s="4"/>
      <c r="IUC180" s="4"/>
      <c r="IUD180" s="4"/>
      <c r="IUE180" s="4"/>
      <c r="IUF180" s="192"/>
      <c r="IUG180" s="70"/>
      <c r="IUH180" s="87"/>
      <c r="IUI180" s="238"/>
      <c r="IUJ180" s="126"/>
      <c r="IUK180" s="84"/>
      <c r="IUL180" s="4"/>
      <c r="IUM180" s="4"/>
      <c r="IUN180" s="4"/>
      <c r="IUO180" s="4"/>
      <c r="IUP180" s="192"/>
      <c r="IUQ180" s="70"/>
      <c r="IUR180" s="87"/>
      <c r="IUS180" s="238"/>
      <c r="IUT180" s="126"/>
      <c r="IUU180" s="84"/>
      <c r="IUV180" s="4"/>
      <c r="IUW180" s="4"/>
      <c r="IUX180" s="4"/>
      <c r="IUY180" s="4"/>
      <c r="IUZ180" s="192"/>
      <c r="IVA180" s="70"/>
      <c r="IVB180" s="87"/>
      <c r="IVC180" s="238"/>
      <c r="IVD180" s="126"/>
      <c r="IVE180" s="84"/>
      <c r="IVF180" s="4"/>
      <c r="IVG180" s="4"/>
      <c r="IVH180" s="4"/>
      <c r="IVI180" s="4"/>
      <c r="IVJ180" s="192"/>
      <c r="IVK180" s="70"/>
      <c r="IVL180" s="87"/>
      <c r="IVM180" s="238"/>
      <c r="IVN180" s="126"/>
      <c r="IVO180" s="84"/>
      <c r="IVP180" s="4"/>
      <c r="IVQ180" s="4"/>
      <c r="IVR180" s="4"/>
      <c r="IVS180" s="4"/>
      <c r="IVT180" s="192"/>
      <c r="IVU180" s="70"/>
      <c r="IVV180" s="87"/>
      <c r="IVW180" s="238"/>
      <c r="IVX180" s="126"/>
      <c r="IVY180" s="84"/>
      <c r="IVZ180" s="4"/>
      <c r="IWA180" s="4"/>
      <c r="IWB180" s="4"/>
      <c r="IWC180" s="4"/>
      <c r="IWD180" s="192"/>
      <c r="IWE180" s="70"/>
      <c r="IWF180" s="87"/>
      <c r="IWG180" s="238"/>
      <c r="IWH180" s="126"/>
      <c r="IWI180" s="84"/>
      <c r="IWJ180" s="4"/>
      <c r="IWK180" s="4"/>
      <c r="IWL180" s="4"/>
      <c r="IWM180" s="4"/>
      <c r="IWN180" s="192"/>
      <c r="IWO180" s="70"/>
      <c r="IWP180" s="87"/>
      <c r="IWQ180" s="238"/>
      <c r="IWR180" s="126"/>
      <c r="IWS180" s="84"/>
      <c r="IWT180" s="4"/>
      <c r="IWU180" s="4"/>
      <c r="IWV180" s="4"/>
      <c r="IWW180" s="4"/>
      <c r="IWX180" s="192"/>
      <c r="IWY180" s="70"/>
      <c r="IWZ180" s="87"/>
      <c r="IXA180" s="238"/>
      <c r="IXB180" s="126"/>
      <c r="IXC180" s="84"/>
      <c r="IXD180" s="4"/>
      <c r="IXE180" s="4"/>
      <c r="IXF180" s="4"/>
      <c r="IXG180" s="4"/>
      <c r="IXH180" s="192"/>
      <c r="IXI180" s="70"/>
      <c r="IXJ180" s="87"/>
      <c r="IXK180" s="238"/>
      <c r="IXL180" s="126"/>
      <c r="IXM180" s="84"/>
      <c r="IXN180" s="4"/>
      <c r="IXO180" s="4"/>
      <c r="IXP180" s="4"/>
      <c r="IXQ180" s="4"/>
      <c r="IXR180" s="192"/>
      <c r="IXS180" s="70"/>
      <c r="IXT180" s="87"/>
      <c r="IXU180" s="238"/>
      <c r="IXV180" s="126"/>
      <c r="IXW180" s="84"/>
      <c r="IXX180" s="4"/>
      <c r="IXY180" s="4"/>
      <c r="IXZ180" s="4"/>
      <c r="IYA180" s="4"/>
      <c r="IYB180" s="192"/>
      <c r="IYC180" s="70"/>
      <c r="IYD180" s="87"/>
      <c r="IYE180" s="238"/>
      <c r="IYF180" s="126"/>
      <c r="IYG180" s="84"/>
      <c r="IYH180" s="4"/>
      <c r="IYI180" s="4"/>
      <c r="IYJ180" s="4"/>
      <c r="IYK180" s="4"/>
      <c r="IYL180" s="192"/>
      <c r="IYM180" s="70"/>
      <c r="IYN180" s="87"/>
      <c r="IYO180" s="238"/>
      <c r="IYP180" s="126"/>
      <c r="IYQ180" s="84"/>
      <c r="IYR180" s="4"/>
      <c r="IYS180" s="4"/>
      <c r="IYT180" s="4"/>
      <c r="IYU180" s="4"/>
      <c r="IYV180" s="192"/>
      <c r="IYW180" s="70"/>
      <c r="IYX180" s="87"/>
      <c r="IYY180" s="238"/>
      <c r="IYZ180" s="126"/>
      <c r="IZA180" s="84"/>
      <c r="IZB180" s="4"/>
      <c r="IZC180" s="4"/>
      <c r="IZD180" s="4"/>
      <c r="IZE180" s="4"/>
      <c r="IZF180" s="192"/>
      <c r="IZG180" s="70"/>
      <c r="IZH180" s="87"/>
      <c r="IZI180" s="238"/>
      <c r="IZJ180" s="126"/>
      <c r="IZK180" s="84"/>
      <c r="IZL180" s="4"/>
      <c r="IZM180" s="4"/>
      <c r="IZN180" s="4"/>
      <c r="IZO180" s="4"/>
      <c r="IZP180" s="192"/>
      <c r="IZQ180" s="70"/>
      <c r="IZR180" s="87"/>
      <c r="IZS180" s="238"/>
      <c r="IZT180" s="126"/>
      <c r="IZU180" s="84"/>
      <c r="IZV180" s="4"/>
      <c r="IZW180" s="4"/>
      <c r="IZX180" s="4"/>
      <c r="IZY180" s="4"/>
      <c r="IZZ180" s="192"/>
      <c r="JAA180" s="70"/>
      <c r="JAB180" s="87"/>
      <c r="JAC180" s="238"/>
      <c r="JAD180" s="126"/>
      <c r="JAE180" s="84"/>
      <c r="JAF180" s="4"/>
      <c r="JAG180" s="4"/>
      <c r="JAH180" s="4"/>
      <c r="JAI180" s="4"/>
      <c r="JAJ180" s="192"/>
      <c r="JAK180" s="70"/>
      <c r="JAL180" s="87"/>
      <c r="JAM180" s="238"/>
      <c r="JAN180" s="126"/>
      <c r="JAO180" s="84"/>
      <c r="JAP180" s="4"/>
      <c r="JAQ180" s="4"/>
      <c r="JAR180" s="4"/>
      <c r="JAS180" s="4"/>
      <c r="JAT180" s="192"/>
      <c r="JAU180" s="70"/>
      <c r="JAV180" s="87"/>
      <c r="JAW180" s="238"/>
      <c r="JAX180" s="126"/>
      <c r="JAY180" s="84"/>
      <c r="JAZ180" s="4"/>
      <c r="JBA180" s="4"/>
      <c r="JBB180" s="4"/>
      <c r="JBC180" s="4"/>
      <c r="JBD180" s="192"/>
      <c r="JBE180" s="70"/>
      <c r="JBF180" s="87"/>
      <c r="JBG180" s="238"/>
      <c r="JBH180" s="126"/>
      <c r="JBI180" s="84"/>
      <c r="JBJ180" s="4"/>
      <c r="JBK180" s="4"/>
      <c r="JBL180" s="4"/>
      <c r="JBM180" s="4"/>
      <c r="JBN180" s="192"/>
      <c r="JBO180" s="70"/>
      <c r="JBP180" s="87"/>
      <c r="JBQ180" s="238"/>
      <c r="JBR180" s="126"/>
      <c r="JBS180" s="84"/>
      <c r="JBT180" s="4"/>
      <c r="JBU180" s="4"/>
      <c r="JBV180" s="4"/>
      <c r="JBW180" s="4"/>
      <c r="JBX180" s="192"/>
      <c r="JBY180" s="70"/>
      <c r="JBZ180" s="87"/>
      <c r="JCA180" s="238"/>
      <c r="JCB180" s="126"/>
      <c r="JCC180" s="84"/>
      <c r="JCD180" s="4"/>
      <c r="JCE180" s="4"/>
      <c r="JCF180" s="4"/>
      <c r="JCG180" s="4"/>
      <c r="JCH180" s="192"/>
      <c r="JCI180" s="70"/>
      <c r="JCJ180" s="87"/>
      <c r="JCK180" s="238"/>
      <c r="JCL180" s="126"/>
      <c r="JCM180" s="84"/>
      <c r="JCN180" s="4"/>
      <c r="JCO180" s="4"/>
      <c r="JCP180" s="4"/>
      <c r="JCQ180" s="4"/>
      <c r="JCR180" s="192"/>
      <c r="JCS180" s="70"/>
      <c r="JCT180" s="87"/>
      <c r="JCU180" s="238"/>
      <c r="JCV180" s="126"/>
      <c r="JCW180" s="84"/>
      <c r="JCX180" s="4"/>
      <c r="JCY180" s="4"/>
      <c r="JCZ180" s="4"/>
      <c r="JDA180" s="4"/>
      <c r="JDB180" s="192"/>
      <c r="JDC180" s="70"/>
      <c r="JDD180" s="87"/>
      <c r="JDE180" s="238"/>
      <c r="JDF180" s="126"/>
      <c r="JDG180" s="84"/>
      <c r="JDH180" s="4"/>
      <c r="JDI180" s="4"/>
      <c r="JDJ180" s="4"/>
      <c r="JDK180" s="4"/>
      <c r="JDL180" s="192"/>
      <c r="JDM180" s="70"/>
      <c r="JDN180" s="87"/>
      <c r="JDO180" s="238"/>
      <c r="JDP180" s="126"/>
      <c r="JDQ180" s="84"/>
      <c r="JDR180" s="4"/>
      <c r="JDS180" s="4"/>
      <c r="JDT180" s="4"/>
      <c r="JDU180" s="4"/>
      <c r="JDV180" s="192"/>
      <c r="JDW180" s="70"/>
      <c r="JDX180" s="87"/>
      <c r="JDY180" s="238"/>
      <c r="JDZ180" s="126"/>
      <c r="JEA180" s="84"/>
      <c r="JEB180" s="4"/>
      <c r="JEC180" s="4"/>
      <c r="JED180" s="4"/>
      <c r="JEE180" s="4"/>
      <c r="JEF180" s="192"/>
      <c r="JEG180" s="70"/>
      <c r="JEH180" s="87"/>
      <c r="JEI180" s="238"/>
      <c r="JEJ180" s="126"/>
      <c r="JEK180" s="84"/>
      <c r="JEL180" s="4"/>
      <c r="JEM180" s="4"/>
      <c r="JEN180" s="4"/>
      <c r="JEO180" s="4"/>
      <c r="JEP180" s="192"/>
      <c r="JEQ180" s="70"/>
      <c r="JER180" s="87"/>
      <c r="JES180" s="238"/>
      <c r="JET180" s="126"/>
      <c r="JEU180" s="84"/>
      <c r="JEV180" s="4"/>
      <c r="JEW180" s="4"/>
      <c r="JEX180" s="4"/>
      <c r="JEY180" s="4"/>
      <c r="JEZ180" s="192"/>
      <c r="JFA180" s="70"/>
      <c r="JFB180" s="87"/>
      <c r="JFC180" s="238"/>
      <c r="JFD180" s="126"/>
      <c r="JFE180" s="84"/>
      <c r="JFF180" s="4"/>
      <c r="JFG180" s="4"/>
      <c r="JFH180" s="4"/>
      <c r="JFI180" s="4"/>
      <c r="JFJ180" s="192"/>
      <c r="JFK180" s="70"/>
      <c r="JFL180" s="87"/>
      <c r="JFM180" s="238"/>
      <c r="JFN180" s="126"/>
      <c r="JFO180" s="84"/>
      <c r="JFP180" s="4"/>
      <c r="JFQ180" s="4"/>
      <c r="JFR180" s="4"/>
      <c r="JFS180" s="4"/>
      <c r="JFT180" s="192"/>
      <c r="JFU180" s="70"/>
      <c r="JFV180" s="87"/>
      <c r="JFW180" s="238"/>
      <c r="JFX180" s="126"/>
      <c r="JFY180" s="84"/>
      <c r="JFZ180" s="4"/>
      <c r="JGA180" s="4"/>
      <c r="JGB180" s="4"/>
      <c r="JGC180" s="4"/>
      <c r="JGD180" s="192"/>
      <c r="JGE180" s="70"/>
      <c r="JGF180" s="87"/>
      <c r="JGG180" s="238"/>
      <c r="JGH180" s="126"/>
      <c r="JGI180" s="84"/>
      <c r="JGJ180" s="4"/>
      <c r="JGK180" s="4"/>
      <c r="JGL180" s="4"/>
      <c r="JGM180" s="4"/>
      <c r="JGN180" s="192"/>
      <c r="JGO180" s="70"/>
      <c r="JGP180" s="87"/>
      <c r="JGQ180" s="238"/>
      <c r="JGR180" s="126"/>
      <c r="JGS180" s="84"/>
      <c r="JGT180" s="4"/>
      <c r="JGU180" s="4"/>
      <c r="JGV180" s="4"/>
      <c r="JGW180" s="4"/>
      <c r="JGX180" s="192"/>
      <c r="JGY180" s="70"/>
      <c r="JGZ180" s="87"/>
      <c r="JHA180" s="238"/>
      <c r="JHB180" s="126"/>
      <c r="JHC180" s="84"/>
      <c r="JHD180" s="4"/>
      <c r="JHE180" s="4"/>
      <c r="JHF180" s="4"/>
      <c r="JHG180" s="4"/>
      <c r="JHH180" s="192"/>
      <c r="JHI180" s="70"/>
      <c r="JHJ180" s="87"/>
      <c r="JHK180" s="238"/>
      <c r="JHL180" s="126"/>
      <c r="JHM180" s="84"/>
      <c r="JHN180" s="4"/>
      <c r="JHO180" s="4"/>
      <c r="JHP180" s="4"/>
      <c r="JHQ180" s="4"/>
      <c r="JHR180" s="192"/>
      <c r="JHS180" s="70"/>
      <c r="JHT180" s="87"/>
      <c r="JHU180" s="238"/>
      <c r="JHV180" s="126"/>
      <c r="JHW180" s="84"/>
      <c r="JHX180" s="4"/>
      <c r="JHY180" s="4"/>
      <c r="JHZ180" s="4"/>
      <c r="JIA180" s="4"/>
      <c r="JIB180" s="192"/>
      <c r="JIC180" s="70"/>
      <c r="JID180" s="87"/>
      <c r="JIE180" s="238"/>
      <c r="JIF180" s="126"/>
      <c r="JIG180" s="84"/>
      <c r="JIH180" s="4"/>
      <c r="JII180" s="4"/>
      <c r="JIJ180" s="4"/>
      <c r="JIK180" s="4"/>
      <c r="JIL180" s="192"/>
      <c r="JIM180" s="70"/>
      <c r="JIN180" s="87"/>
      <c r="JIO180" s="238"/>
      <c r="JIP180" s="126"/>
      <c r="JIQ180" s="84"/>
      <c r="JIR180" s="4"/>
      <c r="JIS180" s="4"/>
      <c r="JIT180" s="4"/>
      <c r="JIU180" s="4"/>
      <c r="JIV180" s="192"/>
      <c r="JIW180" s="70"/>
      <c r="JIX180" s="87"/>
      <c r="JIY180" s="238"/>
      <c r="JIZ180" s="126"/>
      <c r="JJA180" s="84"/>
      <c r="JJB180" s="4"/>
      <c r="JJC180" s="4"/>
      <c r="JJD180" s="4"/>
      <c r="JJE180" s="4"/>
      <c r="JJF180" s="192"/>
      <c r="JJG180" s="70"/>
      <c r="JJH180" s="87"/>
      <c r="JJI180" s="238"/>
      <c r="JJJ180" s="126"/>
      <c r="JJK180" s="84"/>
      <c r="JJL180" s="4"/>
      <c r="JJM180" s="4"/>
      <c r="JJN180" s="4"/>
      <c r="JJO180" s="4"/>
      <c r="JJP180" s="192"/>
      <c r="JJQ180" s="70"/>
      <c r="JJR180" s="87"/>
      <c r="JJS180" s="238"/>
      <c r="JJT180" s="126"/>
      <c r="JJU180" s="84"/>
      <c r="JJV180" s="4"/>
      <c r="JJW180" s="4"/>
      <c r="JJX180" s="4"/>
      <c r="JJY180" s="4"/>
      <c r="JJZ180" s="192"/>
      <c r="JKA180" s="70"/>
      <c r="JKB180" s="87"/>
      <c r="JKC180" s="238"/>
      <c r="JKD180" s="126"/>
      <c r="JKE180" s="84"/>
      <c r="JKF180" s="4"/>
      <c r="JKG180" s="4"/>
      <c r="JKH180" s="4"/>
      <c r="JKI180" s="4"/>
      <c r="JKJ180" s="192"/>
      <c r="JKK180" s="70"/>
      <c r="JKL180" s="87"/>
      <c r="JKM180" s="238"/>
      <c r="JKN180" s="126"/>
      <c r="JKO180" s="84"/>
      <c r="JKP180" s="4"/>
      <c r="JKQ180" s="4"/>
      <c r="JKR180" s="4"/>
      <c r="JKS180" s="4"/>
      <c r="JKT180" s="192"/>
      <c r="JKU180" s="70"/>
      <c r="JKV180" s="87"/>
      <c r="JKW180" s="238"/>
      <c r="JKX180" s="126"/>
      <c r="JKY180" s="84"/>
      <c r="JKZ180" s="4"/>
      <c r="JLA180" s="4"/>
      <c r="JLB180" s="4"/>
      <c r="JLC180" s="4"/>
      <c r="JLD180" s="192"/>
      <c r="JLE180" s="70"/>
      <c r="JLF180" s="87"/>
      <c r="JLG180" s="238"/>
      <c r="JLH180" s="126"/>
      <c r="JLI180" s="84"/>
      <c r="JLJ180" s="4"/>
      <c r="JLK180" s="4"/>
      <c r="JLL180" s="4"/>
      <c r="JLM180" s="4"/>
      <c r="JLN180" s="192"/>
      <c r="JLO180" s="70"/>
      <c r="JLP180" s="87"/>
      <c r="JLQ180" s="238"/>
      <c r="JLR180" s="126"/>
      <c r="JLS180" s="84"/>
      <c r="JLT180" s="4"/>
      <c r="JLU180" s="4"/>
      <c r="JLV180" s="4"/>
      <c r="JLW180" s="4"/>
      <c r="JLX180" s="192"/>
      <c r="JLY180" s="70"/>
      <c r="JLZ180" s="87"/>
      <c r="JMA180" s="238"/>
      <c r="JMB180" s="126"/>
      <c r="JMC180" s="84"/>
      <c r="JMD180" s="4"/>
      <c r="JME180" s="4"/>
      <c r="JMF180" s="4"/>
      <c r="JMG180" s="4"/>
      <c r="JMH180" s="192"/>
      <c r="JMI180" s="70"/>
      <c r="JMJ180" s="87"/>
      <c r="JMK180" s="238"/>
      <c r="JML180" s="126"/>
      <c r="JMM180" s="84"/>
      <c r="JMN180" s="4"/>
      <c r="JMO180" s="4"/>
      <c r="JMP180" s="4"/>
      <c r="JMQ180" s="4"/>
      <c r="JMR180" s="192"/>
      <c r="JMS180" s="70"/>
      <c r="JMT180" s="87"/>
      <c r="JMU180" s="238"/>
      <c r="JMV180" s="126"/>
      <c r="JMW180" s="84"/>
      <c r="JMX180" s="4"/>
      <c r="JMY180" s="4"/>
      <c r="JMZ180" s="4"/>
      <c r="JNA180" s="4"/>
      <c r="JNB180" s="192"/>
      <c r="JNC180" s="70"/>
      <c r="JND180" s="87"/>
      <c r="JNE180" s="238"/>
      <c r="JNF180" s="126"/>
      <c r="JNG180" s="84"/>
      <c r="JNH180" s="4"/>
      <c r="JNI180" s="4"/>
      <c r="JNJ180" s="4"/>
      <c r="JNK180" s="4"/>
      <c r="JNL180" s="192"/>
      <c r="JNM180" s="70"/>
      <c r="JNN180" s="87"/>
      <c r="JNO180" s="238"/>
      <c r="JNP180" s="126"/>
      <c r="JNQ180" s="84"/>
      <c r="JNR180" s="4"/>
      <c r="JNS180" s="4"/>
      <c r="JNT180" s="4"/>
      <c r="JNU180" s="4"/>
      <c r="JNV180" s="192"/>
      <c r="JNW180" s="70"/>
      <c r="JNX180" s="87"/>
      <c r="JNY180" s="238"/>
      <c r="JNZ180" s="126"/>
      <c r="JOA180" s="84"/>
      <c r="JOB180" s="4"/>
      <c r="JOC180" s="4"/>
      <c r="JOD180" s="4"/>
      <c r="JOE180" s="4"/>
      <c r="JOF180" s="192"/>
      <c r="JOG180" s="70"/>
      <c r="JOH180" s="87"/>
      <c r="JOI180" s="238"/>
      <c r="JOJ180" s="126"/>
      <c r="JOK180" s="84"/>
      <c r="JOL180" s="4"/>
      <c r="JOM180" s="4"/>
      <c r="JON180" s="4"/>
      <c r="JOO180" s="4"/>
      <c r="JOP180" s="192"/>
      <c r="JOQ180" s="70"/>
      <c r="JOR180" s="87"/>
      <c r="JOS180" s="238"/>
      <c r="JOT180" s="126"/>
      <c r="JOU180" s="84"/>
      <c r="JOV180" s="4"/>
      <c r="JOW180" s="4"/>
      <c r="JOX180" s="4"/>
      <c r="JOY180" s="4"/>
      <c r="JOZ180" s="192"/>
      <c r="JPA180" s="70"/>
      <c r="JPB180" s="87"/>
      <c r="JPC180" s="238"/>
      <c r="JPD180" s="126"/>
      <c r="JPE180" s="84"/>
      <c r="JPF180" s="4"/>
      <c r="JPG180" s="4"/>
      <c r="JPH180" s="4"/>
      <c r="JPI180" s="4"/>
      <c r="JPJ180" s="192"/>
      <c r="JPK180" s="70"/>
      <c r="JPL180" s="87"/>
      <c r="JPM180" s="238"/>
      <c r="JPN180" s="126"/>
      <c r="JPO180" s="84"/>
      <c r="JPP180" s="4"/>
      <c r="JPQ180" s="4"/>
      <c r="JPR180" s="4"/>
      <c r="JPS180" s="4"/>
      <c r="JPT180" s="192"/>
      <c r="JPU180" s="70"/>
      <c r="JPV180" s="87"/>
      <c r="JPW180" s="238"/>
      <c r="JPX180" s="126"/>
      <c r="JPY180" s="84"/>
      <c r="JPZ180" s="4"/>
      <c r="JQA180" s="4"/>
      <c r="JQB180" s="4"/>
      <c r="JQC180" s="4"/>
      <c r="JQD180" s="192"/>
      <c r="JQE180" s="70"/>
      <c r="JQF180" s="87"/>
      <c r="JQG180" s="238"/>
      <c r="JQH180" s="126"/>
      <c r="JQI180" s="84"/>
      <c r="JQJ180" s="4"/>
      <c r="JQK180" s="4"/>
      <c r="JQL180" s="4"/>
      <c r="JQM180" s="4"/>
      <c r="JQN180" s="192"/>
      <c r="JQO180" s="70"/>
      <c r="JQP180" s="87"/>
      <c r="JQQ180" s="238"/>
      <c r="JQR180" s="126"/>
      <c r="JQS180" s="84"/>
      <c r="JQT180" s="4"/>
      <c r="JQU180" s="4"/>
      <c r="JQV180" s="4"/>
      <c r="JQW180" s="4"/>
      <c r="JQX180" s="192"/>
      <c r="JQY180" s="70"/>
      <c r="JQZ180" s="87"/>
      <c r="JRA180" s="238"/>
      <c r="JRB180" s="126"/>
      <c r="JRC180" s="84"/>
      <c r="JRD180" s="4"/>
      <c r="JRE180" s="4"/>
      <c r="JRF180" s="4"/>
      <c r="JRG180" s="4"/>
      <c r="JRH180" s="192"/>
      <c r="JRI180" s="70"/>
      <c r="JRJ180" s="87"/>
      <c r="JRK180" s="238"/>
      <c r="JRL180" s="126"/>
      <c r="JRM180" s="84"/>
      <c r="JRN180" s="4"/>
      <c r="JRO180" s="4"/>
      <c r="JRP180" s="4"/>
      <c r="JRQ180" s="4"/>
      <c r="JRR180" s="192"/>
      <c r="JRS180" s="70"/>
      <c r="JRT180" s="87"/>
      <c r="JRU180" s="238"/>
      <c r="JRV180" s="126"/>
      <c r="JRW180" s="84"/>
      <c r="JRX180" s="4"/>
      <c r="JRY180" s="4"/>
      <c r="JRZ180" s="4"/>
      <c r="JSA180" s="4"/>
      <c r="JSB180" s="192"/>
      <c r="JSC180" s="70"/>
      <c r="JSD180" s="87"/>
      <c r="JSE180" s="238"/>
      <c r="JSF180" s="126"/>
      <c r="JSG180" s="84"/>
      <c r="JSH180" s="4"/>
      <c r="JSI180" s="4"/>
      <c r="JSJ180" s="4"/>
      <c r="JSK180" s="4"/>
      <c r="JSL180" s="192"/>
      <c r="JSM180" s="70"/>
      <c r="JSN180" s="87"/>
      <c r="JSO180" s="238"/>
      <c r="JSP180" s="126"/>
      <c r="JSQ180" s="84"/>
      <c r="JSR180" s="4"/>
      <c r="JSS180" s="4"/>
      <c r="JST180" s="4"/>
      <c r="JSU180" s="4"/>
      <c r="JSV180" s="192"/>
      <c r="JSW180" s="70"/>
      <c r="JSX180" s="87"/>
      <c r="JSY180" s="238"/>
      <c r="JSZ180" s="126"/>
      <c r="JTA180" s="84"/>
      <c r="JTB180" s="4"/>
      <c r="JTC180" s="4"/>
      <c r="JTD180" s="4"/>
      <c r="JTE180" s="4"/>
      <c r="JTF180" s="192"/>
      <c r="JTG180" s="70"/>
      <c r="JTH180" s="87"/>
      <c r="JTI180" s="238"/>
      <c r="JTJ180" s="126"/>
      <c r="JTK180" s="84"/>
      <c r="JTL180" s="4"/>
      <c r="JTM180" s="4"/>
      <c r="JTN180" s="4"/>
      <c r="JTO180" s="4"/>
      <c r="JTP180" s="192"/>
      <c r="JTQ180" s="70"/>
      <c r="JTR180" s="87"/>
      <c r="JTS180" s="238"/>
      <c r="JTT180" s="126"/>
      <c r="JTU180" s="84"/>
      <c r="JTV180" s="4"/>
      <c r="JTW180" s="4"/>
      <c r="JTX180" s="4"/>
      <c r="JTY180" s="4"/>
      <c r="JTZ180" s="192"/>
      <c r="JUA180" s="70"/>
      <c r="JUB180" s="87"/>
      <c r="JUC180" s="238"/>
      <c r="JUD180" s="126"/>
      <c r="JUE180" s="84"/>
      <c r="JUF180" s="4"/>
      <c r="JUG180" s="4"/>
      <c r="JUH180" s="4"/>
      <c r="JUI180" s="4"/>
      <c r="JUJ180" s="192"/>
      <c r="JUK180" s="70"/>
      <c r="JUL180" s="87"/>
      <c r="JUM180" s="238"/>
      <c r="JUN180" s="126"/>
      <c r="JUO180" s="84"/>
      <c r="JUP180" s="4"/>
      <c r="JUQ180" s="4"/>
      <c r="JUR180" s="4"/>
      <c r="JUS180" s="4"/>
      <c r="JUT180" s="192"/>
      <c r="JUU180" s="70"/>
      <c r="JUV180" s="87"/>
      <c r="JUW180" s="238"/>
      <c r="JUX180" s="126"/>
      <c r="JUY180" s="84"/>
      <c r="JUZ180" s="4"/>
      <c r="JVA180" s="4"/>
      <c r="JVB180" s="4"/>
      <c r="JVC180" s="4"/>
      <c r="JVD180" s="192"/>
      <c r="JVE180" s="70"/>
      <c r="JVF180" s="87"/>
      <c r="JVG180" s="238"/>
      <c r="JVH180" s="126"/>
      <c r="JVI180" s="84"/>
      <c r="JVJ180" s="4"/>
      <c r="JVK180" s="4"/>
      <c r="JVL180" s="4"/>
      <c r="JVM180" s="4"/>
      <c r="JVN180" s="192"/>
      <c r="JVO180" s="70"/>
      <c r="JVP180" s="87"/>
      <c r="JVQ180" s="238"/>
      <c r="JVR180" s="126"/>
      <c r="JVS180" s="84"/>
      <c r="JVT180" s="4"/>
      <c r="JVU180" s="4"/>
      <c r="JVV180" s="4"/>
      <c r="JVW180" s="4"/>
      <c r="JVX180" s="192"/>
      <c r="JVY180" s="70"/>
      <c r="JVZ180" s="87"/>
      <c r="JWA180" s="238"/>
      <c r="JWB180" s="126"/>
      <c r="JWC180" s="84"/>
      <c r="JWD180" s="4"/>
      <c r="JWE180" s="4"/>
      <c r="JWF180" s="4"/>
      <c r="JWG180" s="4"/>
      <c r="JWH180" s="192"/>
      <c r="JWI180" s="70"/>
      <c r="JWJ180" s="87"/>
      <c r="JWK180" s="238"/>
      <c r="JWL180" s="126"/>
      <c r="JWM180" s="84"/>
      <c r="JWN180" s="4"/>
      <c r="JWO180" s="4"/>
      <c r="JWP180" s="4"/>
      <c r="JWQ180" s="4"/>
      <c r="JWR180" s="192"/>
      <c r="JWS180" s="70"/>
      <c r="JWT180" s="87"/>
      <c r="JWU180" s="238"/>
      <c r="JWV180" s="126"/>
      <c r="JWW180" s="84"/>
      <c r="JWX180" s="4"/>
      <c r="JWY180" s="4"/>
      <c r="JWZ180" s="4"/>
      <c r="JXA180" s="4"/>
      <c r="JXB180" s="192"/>
      <c r="JXC180" s="70"/>
      <c r="JXD180" s="87"/>
      <c r="JXE180" s="238"/>
      <c r="JXF180" s="126"/>
      <c r="JXG180" s="84"/>
      <c r="JXH180" s="4"/>
      <c r="JXI180" s="4"/>
      <c r="JXJ180" s="4"/>
      <c r="JXK180" s="4"/>
      <c r="JXL180" s="192"/>
      <c r="JXM180" s="70"/>
      <c r="JXN180" s="87"/>
      <c r="JXO180" s="238"/>
      <c r="JXP180" s="126"/>
      <c r="JXQ180" s="84"/>
      <c r="JXR180" s="4"/>
      <c r="JXS180" s="4"/>
      <c r="JXT180" s="4"/>
      <c r="JXU180" s="4"/>
      <c r="JXV180" s="192"/>
      <c r="JXW180" s="70"/>
      <c r="JXX180" s="87"/>
      <c r="JXY180" s="238"/>
      <c r="JXZ180" s="126"/>
      <c r="JYA180" s="84"/>
      <c r="JYB180" s="4"/>
      <c r="JYC180" s="4"/>
      <c r="JYD180" s="4"/>
      <c r="JYE180" s="4"/>
      <c r="JYF180" s="192"/>
      <c r="JYG180" s="70"/>
      <c r="JYH180" s="87"/>
      <c r="JYI180" s="238"/>
      <c r="JYJ180" s="126"/>
      <c r="JYK180" s="84"/>
      <c r="JYL180" s="4"/>
      <c r="JYM180" s="4"/>
      <c r="JYN180" s="4"/>
      <c r="JYO180" s="4"/>
      <c r="JYP180" s="192"/>
      <c r="JYQ180" s="70"/>
      <c r="JYR180" s="87"/>
      <c r="JYS180" s="238"/>
      <c r="JYT180" s="126"/>
      <c r="JYU180" s="84"/>
      <c r="JYV180" s="4"/>
      <c r="JYW180" s="4"/>
      <c r="JYX180" s="4"/>
      <c r="JYY180" s="4"/>
      <c r="JYZ180" s="192"/>
      <c r="JZA180" s="70"/>
      <c r="JZB180" s="87"/>
      <c r="JZC180" s="238"/>
      <c r="JZD180" s="126"/>
      <c r="JZE180" s="84"/>
      <c r="JZF180" s="4"/>
      <c r="JZG180" s="4"/>
      <c r="JZH180" s="4"/>
      <c r="JZI180" s="4"/>
      <c r="JZJ180" s="192"/>
      <c r="JZK180" s="70"/>
      <c r="JZL180" s="87"/>
      <c r="JZM180" s="238"/>
      <c r="JZN180" s="126"/>
      <c r="JZO180" s="84"/>
      <c r="JZP180" s="4"/>
      <c r="JZQ180" s="4"/>
      <c r="JZR180" s="4"/>
      <c r="JZS180" s="4"/>
      <c r="JZT180" s="192"/>
      <c r="JZU180" s="70"/>
      <c r="JZV180" s="87"/>
      <c r="JZW180" s="238"/>
      <c r="JZX180" s="126"/>
      <c r="JZY180" s="84"/>
      <c r="JZZ180" s="4"/>
      <c r="KAA180" s="4"/>
      <c r="KAB180" s="4"/>
      <c r="KAC180" s="4"/>
      <c r="KAD180" s="192"/>
      <c r="KAE180" s="70"/>
      <c r="KAF180" s="87"/>
      <c r="KAG180" s="238"/>
      <c r="KAH180" s="126"/>
      <c r="KAI180" s="84"/>
      <c r="KAJ180" s="4"/>
      <c r="KAK180" s="4"/>
      <c r="KAL180" s="4"/>
      <c r="KAM180" s="4"/>
      <c r="KAN180" s="192"/>
      <c r="KAO180" s="70"/>
      <c r="KAP180" s="87"/>
      <c r="KAQ180" s="238"/>
      <c r="KAR180" s="126"/>
      <c r="KAS180" s="84"/>
      <c r="KAT180" s="4"/>
      <c r="KAU180" s="4"/>
      <c r="KAV180" s="4"/>
      <c r="KAW180" s="4"/>
      <c r="KAX180" s="192"/>
      <c r="KAY180" s="70"/>
      <c r="KAZ180" s="87"/>
      <c r="KBA180" s="238"/>
      <c r="KBB180" s="126"/>
      <c r="KBC180" s="84"/>
      <c r="KBD180" s="4"/>
      <c r="KBE180" s="4"/>
      <c r="KBF180" s="4"/>
      <c r="KBG180" s="4"/>
      <c r="KBH180" s="192"/>
      <c r="KBI180" s="70"/>
      <c r="KBJ180" s="87"/>
      <c r="KBK180" s="238"/>
      <c r="KBL180" s="126"/>
      <c r="KBM180" s="84"/>
      <c r="KBN180" s="4"/>
      <c r="KBO180" s="4"/>
      <c r="KBP180" s="4"/>
      <c r="KBQ180" s="4"/>
      <c r="KBR180" s="192"/>
      <c r="KBS180" s="70"/>
      <c r="KBT180" s="87"/>
      <c r="KBU180" s="238"/>
      <c r="KBV180" s="126"/>
      <c r="KBW180" s="84"/>
      <c r="KBX180" s="4"/>
      <c r="KBY180" s="4"/>
      <c r="KBZ180" s="4"/>
      <c r="KCA180" s="4"/>
      <c r="KCB180" s="192"/>
      <c r="KCC180" s="70"/>
      <c r="KCD180" s="87"/>
      <c r="KCE180" s="238"/>
      <c r="KCF180" s="126"/>
      <c r="KCG180" s="84"/>
      <c r="KCH180" s="4"/>
      <c r="KCI180" s="4"/>
      <c r="KCJ180" s="4"/>
      <c r="KCK180" s="4"/>
      <c r="KCL180" s="192"/>
      <c r="KCM180" s="70"/>
      <c r="KCN180" s="87"/>
      <c r="KCO180" s="238"/>
      <c r="KCP180" s="126"/>
      <c r="KCQ180" s="84"/>
      <c r="KCR180" s="4"/>
      <c r="KCS180" s="4"/>
      <c r="KCT180" s="4"/>
      <c r="KCU180" s="4"/>
      <c r="KCV180" s="192"/>
      <c r="KCW180" s="70"/>
      <c r="KCX180" s="87"/>
      <c r="KCY180" s="238"/>
      <c r="KCZ180" s="126"/>
      <c r="KDA180" s="84"/>
      <c r="KDB180" s="4"/>
      <c r="KDC180" s="4"/>
      <c r="KDD180" s="4"/>
      <c r="KDE180" s="4"/>
      <c r="KDF180" s="192"/>
      <c r="KDG180" s="70"/>
      <c r="KDH180" s="87"/>
      <c r="KDI180" s="238"/>
      <c r="KDJ180" s="126"/>
      <c r="KDK180" s="84"/>
      <c r="KDL180" s="4"/>
      <c r="KDM180" s="4"/>
      <c r="KDN180" s="4"/>
      <c r="KDO180" s="4"/>
      <c r="KDP180" s="192"/>
      <c r="KDQ180" s="70"/>
      <c r="KDR180" s="87"/>
      <c r="KDS180" s="238"/>
      <c r="KDT180" s="126"/>
      <c r="KDU180" s="84"/>
      <c r="KDV180" s="4"/>
      <c r="KDW180" s="4"/>
      <c r="KDX180" s="4"/>
      <c r="KDY180" s="4"/>
      <c r="KDZ180" s="192"/>
      <c r="KEA180" s="70"/>
      <c r="KEB180" s="87"/>
      <c r="KEC180" s="238"/>
      <c r="KED180" s="126"/>
      <c r="KEE180" s="84"/>
      <c r="KEF180" s="4"/>
      <c r="KEG180" s="4"/>
      <c r="KEH180" s="4"/>
      <c r="KEI180" s="4"/>
      <c r="KEJ180" s="192"/>
      <c r="KEK180" s="70"/>
      <c r="KEL180" s="87"/>
      <c r="KEM180" s="238"/>
      <c r="KEN180" s="126"/>
      <c r="KEO180" s="84"/>
      <c r="KEP180" s="4"/>
      <c r="KEQ180" s="4"/>
      <c r="KER180" s="4"/>
      <c r="KES180" s="4"/>
      <c r="KET180" s="192"/>
      <c r="KEU180" s="70"/>
      <c r="KEV180" s="87"/>
      <c r="KEW180" s="238"/>
      <c r="KEX180" s="126"/>
      <c r="KEY180" s="84"/>
      <c r="KEZ180" s="4"/>
      <c r="KFA180" s="4"/>
      <c r="KFB180" s="4"/>
      <c r="KFC180" s="4"/>
      <c r="KFD180" s="192"/>
      <c r="KFE180" s="70"/>
      <c r="KFF180" s="87"/>
      <c r="KFG180" s="238"/>
      <c r="KFH180" s="126"/>
      <c r="KFI180" s="84"/>
      <c r="KFJ180" s="4"/>
      <c r="KFK180" s="4"/>
      <c r="KFL180" s="4"/>
      <c r="KFM180" s="4"/>
      <c r="KFN180" s="192"/>
      <c r="KFO180" s="70"/>
      <c r="KFP180" s="87"/>
      <c r="KFQ180" s="238"/>
      <c r="KFR180" s="126"/>
      <c r="KFS180" s="84"/>
      <c r="KFT180" s="4"/>
      <c r="KFU180" s="4"/>
      <c r="KFV180" s="4"/>
      <c r="KFW180" s="4"/>
      <c r="KFX180" s="192"/>
      <c r="KFY180" s="70"/>
      <c r="KFZ180" s="87"/>
      <c r="KGA180" s="238"/>
      <c r="KGB180" s="126"/>
      <c r="KGC180" s="84"/>
      <c r="KGD180" s="4"/>
      <c r="KGE180" s="4"/>
      <c r="KGF180" s="4"/>
      <c r="KGG180" s="4"/>
      <c r="KGH180" s="192"/>
      <c r="KGI180" s="70"/>
      <c r="KGJ180" s="87"/>
      <c r="KGK180" s="238"/>
      <c r="KGL180" s="126"/>
      <c r="KGM180" s="84"/>
      <c r="KGN180" s="4"/>
      <c r="KGO180" s="4"/>
      <c r="KGP180" s="4"/>
      <c r="KGQ180" s="4"/>
      <c r="KGR180" s="192"/>
      <c r="KGS180" s="70"/>
      <c r="KGT180" s="87"/>
      <c r="KGU180" s="238"/>
      <c r="KGV180" s="126"/>
      <c r="KGW180" s="84"/>
      <c r="KGX180" s="4"/>
      <c r="KGY180" s="4"/>
      <c r="KGZ180" s="4"/>
      <c r="KHA180" s="4"/>
      <c r="KHB180" s="192"/>
      <c r="KHC180" s="70"/>
      <c r="KHD180" s="87"/>
      <c r="KHE180" s="238"/>
      <c r="KHF180" s="126"/>
      <c r="KHG180" s="84"/>
      <c r="KHH180" s="4"/>
      <c r="KHI180" s="4"/>
      <c r="KHJ180" s="4"/>
      <c r="KHK180" s="4"/>
      <c r="KHL180" s="192"/>
      <c r="KHM180" s="70"/>
      <c r="KHN180" s="87"/>
      <c r="KHO180" s="238"/>
      <c r="KHP180" s="126"/>
      <c r="KHQ180" s="84"/>
      <c r="KHR180" s="4"/>
      <c r="KHS180" s="4"/>
      <c r="KHT180" s="4"/>
      <c r="KHU180" s="4"/>
      <c r="KHV180" s="192"/>
      <c r="KHW180" s="70"/>
      <c r="KHX180" s="87"/>
      <c r="KHY180" s="238"/>
      <c r="KHZ180" s="126"/>
      <c r="KIA180" s="84"/>
      <c r="KIB180" s="4"/>
      <c r="KIC180" s="4"/>
      <c r="KID180" s="4"/>
      <c r="KIE180" s="4"/>
      <c r="KIF180" s="192"/>
      <c r="KIG180" s="70"/>
      <c r="KIH180" s="87"/>
      <c r="KII180" s="238"/>
      <c r="KIJ180" s="126"/>
      <c r="KIK180" s="84"/>
      <c r="KIL180" s="4"/>
      <c r="KIM180" s="4"/>
      <c r="KIN180" s="4"/>
      <c r="KIO180" s="4"/>
      <c r="KIP180" s="192"/>
      <c r="KIQ180" s="70"/>
      <c r="KIR180" s="87"/>
      <c r="KIS180" s="238"/>
      <c r="KIT180" s="126"/>
      <c r="KIU180" s="84"/>
      <c r="KIV180" s="4"/>
      <c r="KIW180" s="4"/>
      <c r="KIX180" s="4"/>
      <c r="KIY180" s="4"/>
      <c r="KIZ180" s="192"/>
      <c r="KJA180" s="70"/>
      <c r="KJB180" s="87"/>
      <c r="KJC180" s="238"/>
      <c r="KJD180" s="126"/>
      <c r="KJE180" s="84"/>
      <c r="KJF180" s="4"/>
      <c r="KJG180" s="4"/>
      <c r="KJH180" s="4"/>
      <c r="KJI180" s="4"/>
      <c r="KJJ180" s="192"/>
      <c r="KJK180" s="70"/>
      <c r="KJL180" s="87"/>
      <c r="KJM180" s="238"/>
      <c r="KJN180" s="126"/>
      <c r="KJO180" s="84"/>
      <c r="KJP180" s="4"/>
      <c r="KJQ180" s="4"/>
      <c r="KJR180" s="4"/>
      <c r="KJS180" s="4"/>
      <c r="KJT180" s="192"/>
      <c r="KJU180" s="70"/>
      <c r="KJV180" s="87"/>
      <c r="KJW180" s="238"/>
      <c r="KJX180" s="126"/>
      <c r="KJY180" s="84"/>
      <c r="KJZ180" s="4"/>
      <c r="KKA180" s="4"/>
      <c r="KKB180" s="4"/>
      <c r="KKC180" s="4"/>
      <c r="KKD180" s="192"/>
      <c r="KKE180" s="70"/>
      <c r="KKF180" s="87"/>
      <c r="KKG180" s="238"/>
      <c r="KKH180" s="126"/>
      <c r="KKI180" s="84"/>
      <c r="KKJ180" s="4"/>
      <c r="KKK180" s="4"/>
      <c r="KKL180" s="4"/>
      <c r="KKM180" s="4"/>
      <c r="KKN180" s="192"/>
      <c r="KKO180" s="70"/>
      <c r="KKP180" s="87"/>
      <c r="KKQ180" s="238"/>
      <c r="KKR180" s="126"/>
      <c r="KKS180" s="84"/>
      <c r="KKT180" s="4"/>
      <c r="KKU180" s="4"/>
      <c r="KKV180" s="4"/>
      <c r="KKW180" s="4"/>
      <c r="KKX180" s="192"/>
      <c r="KKY180" s="70"/>
      <c r="KKZ180" s="87"/>
      <c r="KLA180" s="238"/>
      <c r="KLB180" s="126"/>
      <c r="KLC180" s="84"/>
      <c r="KLD180" s="4"/>
      <c r="KLE180" s="4"/>
      <c r="KLF180" s="4"/>
      <c r="KLG180" s="4"/>
      <c r="KLH180" s="192"/>
      <c r="KLI180" s="70"/>
      <c r="KLJ180" s="87"/>
      <c r="KLK180" s="238"/>
      <c r="KLL180" s="126"/>
      <c r="KLM180" s="84"/>
      <c r="KLN180" s="4"/>
      <c r="KLO180" s="4"/>
      <c r="KLP180" s="4"/>
      <c r="KLQ180" s="4"/>
      <c r="KLR180" s="192"/>
      <c r="KLS180" s="70"/>
      <c r="KLT180" s="87"/>
      <c r="KLU180" s="238"/>
      <c r="KLV180" s="126"/>
      <c r="KLW180" s="84"/>
      <c r="KLX180" s="4"/>
      <c r="KLY180" s="4"/>
      <c r="KLZ180" s="4"/>
      <c r="KMA180" s="4"/>
      <c r="KMB180" s="192"/>
      <c r="KMC180" s="70"/>
      <c r="KMD180" s="87"/>
      <c r="KME180" s="238"/>
      <c r="KMF180" s="126"/>
      <c r="KMG180" s="84"/>
      <c r="KMH180" s="4"/>
      <c r="KMI180" s="4"/>
      <c r="KMJ180" s="4"/>
      <c r="KMK180" s="4"/>
      <c r="KML180" s="192"/>
      <c r="KMM180" s="70"/>
      <c r="KMN180" s="87"/>
      <c r="KMO180" s="238"/>
      <c r="KMP180" s="126"/>
      <c r="KMQ180" s="84"/>
      <c r="KMR180" s="4"/>
      <c r="KMS180" s="4"/>
      <c r="KMT180" s="4"/>
      <c r="KMU180" s="4"/>
      <c r="KMV180" s="192"/>
      <c r="KMW180" s="70"/>
      <c r="KMX180" s="87"/>
      <c r="KMY180" s="238"/>
      <c r="KMZ180" s="126"/>
      <c r="KNA180" s="84"/>
      <c r="KNB180" s="4"/>
      <c r="KNC180" s="4"/>
      <c r="KND180" s="4"/>
      <c r="KNE180" s="4"/>
      <c r="KNF180" s="192"/>
      <c r="KNG180" s="70"/>
      <c r="KNH180" s="87"/>
      <c r="KNI180" s="238"/>
      <c r="KNJ180" s="126"/>
      <c r="KNK180" s="84"/>
      <c r="KNL180" s="4"/>
      <c r="KNM180" s="4"/>
      <c r="KNN180" s="4"/>
      <c r="KNO180" s="4"/>
      <c r="KNP180" s="192"/>
      <c r="KNQ180" s="70"/>
      <c r="KNR180" s="87"/>
      <c r="KNS180" s="238"/>
      <c r="KNT180" s="126"/>
      <c r="KNU180" s="84"/>
      <c r="KNV180" s="4"/>
      <c r="KNW180" s="4"/>
      <c r="KNX180" s="4"/>
      <c r="KNY180" s="4"/>
      <c r="KNZ180" s="192"/>
      <c r="KOA180" s="70"/>
      <c r="KOB180" s="87"/>
      <c r="KOC180" s="238"/>
      <c r="KOD180" s="126"/>
      <c r="KOE180" s="84"/>
      <c r="KOF180" s="4"/>
      <c r="KOG180" s="4"/>
      <c r="KOH180" s="4"/>
      <c r="KOI180" s="4"/>
      <c r="KOJ180" s="192"/>
      <c r="KOK180" s="70"/>
      <c r="KOL180" s="87"/>
      <c r="KOM180" s="238"/>
      <c r="KON180" s="126"/>
      <c r="KOO180" s="84"/>
      <c r="KOP180" s="4"/>
      <c r="KOQ180" s="4"/>
      <c r="KOR180" s="4"/>
      <c r="KOS180" s="4"/>
      <c r="KOT180" s="192"/>
      <c r="KOU180" s="70"/>
      <c r="KOV180" s="87"/>
      <c r="KOW180" s="238"/>
      <c r="KOX180" s="126"/>
      <c r="KOY180" s="84"/>
      <c r="KOZ180" s="4"/>
      <c r="KPA180" s="4"/>
      <c r="KPB180" s="4"/>
      <c r="KPC180" s="4"/>
      <c r="KPD180" s="192"/>
      <c r="KPE180" s="70"/>
      <c r="KPF180" s="87"/>
      <c r="KPG180" s="238"/>
      <c r="KPH180" s="126"/>
      <c r="KPI180" s="84"/>
      <c r="KPJ180" s="4"/>
      <c r="KPK180" s="4"/>
      <c r="KPL180" s="4"/>
      <c r="KPM180" s="4"/>
      <c r="KPN180" s="192"/>
      <c r="KPO180" s="70"/>
      <c r="KPP180" s="87"/>
      <c r="KPQ180" s="238"/>
      <c r="KPR180" s="126"/>
      <c r="KPS180" s="84"/>
      <c r="KPT180" s="4"/>
      <c r="KPU180" s="4"/>
      <c r="KPV180" s="4"/>
      <c r="KPW180" s="4"/>
      <c r="KPX180" s="192"/>
      <c r="KPY180" s="70"/>
      <c r="KPZ180" s="87"/>
      <c r="KQA180" s="238"/>
      <c r="KQB180" s="126"/>
      <c r="KQC180" s="84"/>
      <c r="KQD180" s="4"/>
      <c r="KQE180" s="4"/>
      <c r="KQF180" s="4"/>
      <c r="KQG180" s="4"/>
      <c r="KQH180" s="192"/>
      <c r="KQI180" s="70"/>
      <c r="KQJ180" s="87"/>
      <c r="KQK180" s="238"/>
      <c r="KQL180" s="126"/>
      <c r="KQM180" s="84"/>
      <c r="KQN180" s="4"/>
      <c r="KQO180" s="4"/>
      <c r="KQP180" s="4"/>
      <c r="KQQ180" s="4"/>
      <c r="KQR180" s="192"/>
      <c r="KQS180" s="70"/>
      <c r="KQT180" s="87"/>
      <c r="KQU180" s="238"/>
      <c r="KQV180" s="126"/>
      <c r="KQW180" s="84"/>
      <c r="KQX180" s="4"/>
      <c r="KQY180" s="4"/>
      <c r="KQZ180" s="4"/>
      <c r="KRA180" s="4"/>
      <c r="KRB180" s="192"/>
      <c r="KRC180" s="70"/>
      <c r="KRD180" s="87"/>
      <c r="KRE180" s="238"/>
      <c r="KRF180" s="126"/>
      <c r="KRG180" s="84"/>
      <c r="KRH180" s="4"/>
      <c r="KRI180" s="4"/>
      <c r="KRJ180" s="4"/>
      <c r="KRK180" s="4"/>
      <c r="KRL180" s="192"/>
      <c r="KRM180" s="70"/>
      <c r="KRN180" s="87"/>
      <c r="KRO180" s="238"/>
      <c r="KRP180" s="126"/>
      <c r="KRQ180" s="84"/>
      <c r="KRR180" s="4"/>
      <c r="KRS180" s="4"/>
      <c r="KRT180" s="4"/>
      <c r="KRU180" s="4"/>
      <c r="KRV180" s="192"/>
      <c r="KRW180" s="70"/>
      <c r="KRX180" s="87"/>
      <c r="KRY180" s="238"/>
      <c r="KRZ180" s="126"/>
      <c r="KSA180" s="84"/>
      <c r="KSB180" s="4"/>
      <c r="KSC180" s="4"/>
      <c r="KSD180" s="4"/>
      <c r="KSE180" s="4"/>
      <c r="KSF180" s="192"/>
      <c r="KSG180" s="70"/>
      <c r="KSH180" s="87"/>
      <c r="KSI180" s="238"/>
      <c r="KSJ180" s="126"/>
      <c r="KSK180" s="84"/>
      <c r="KSL180" s="4"/>
      <c r="KSM180" s="4"/>
      <c r="KSN180" s="4"/>
      <c r="KSO180" s="4"/>
      <c r="KSP180" s="192"/>
      <c r="KSQ180" s="70"/>
      <c r="KSR180" s="87"/>
      <c r="KSS180" s="238"/>
      <c r="KST180" s="126"/>
      <c r="KSU180" s="84"/>
      <c r="KSV180" s="4"/>
      <c r="KSW180" s="4"/>
      <c r="KSX180" s="4"/>
      <c r="KSY180" s="4"/>
      <c r="KSZ180" s="192"/>
      <c r="KTA180" s="70"/>
      <c r="KTB180" s="87"/>
      <c r="KTC180" s="238"/>
      <c r="KTD180" s="126"/>
      <c r="KTE180" s="84"/>
      <c r="KTF180" s="4"/>
      <c r="KTG180" s="4"/>
      <c r="KTH180" s="4"/>
      <c r="KTI180" s="4"/>
      <c r="KTJ180" s="192"/>
      <c r="KTK180" s="70"/>
      <c r="KTL180" s="87"/>
      <c r="KTM180" s="238"/>
      <c r="KTN180" s="126"/>
      <c r="KTO180" s="84"/>
      <c r="KTP180" s="4"/>
      <c r="KTQ180" s="4"/>
      <c r="KTR180" s="4"/>
      <c r="KTS180" s="4"/>
      <c r="KTT180" s="192"/>
      <c r="KTU180" s="70"/>
      <c r="KTV180" s="87"/>
      <c r="KTW180" s="238"/>
      <c r="KTX180" s="126"/>
      <c r="KTY180" s="84"/>
      <c r="KTZ180" s="4"/>
      <c r="KUA180" s="4"/>
      <c r="KUB180" s="4"/>
      <c r="KUC180" s="4"/>
      <c r="KUD180" s="192"/>
      <c r="KUE180" s="70"/>
      <c r="KUF180" s="87"/>
      <c r="KUG180" s="238"/>
      <c r="KUH180" s="126"/>
      <c r="KUI180" s="84"/>
      <c r="KUJ180" s="4"/>
      <c r="KUK180" s="4"/>
      <c r="KUL180" s="4"/>
      <c r="KUM180" s="4"/>
      <c r="KUN180" s="192"/>
      <c r="KUO180" s="70"/>
      <c r="KUP180" s="87"/>
      <c r="KUQ180" s="238"/>
      <c r="KUR180" s="126"/>
      <c r="KUS180" s="84"/>
      <c r="KUT180" s="4"/>
      <c r="KUU180" s="4"/>
      <c r="KUV180" s="4"/>
      <c r="KUW180" s="4"/>
      <c r="KUX180" s="192"/>
      <c r="KUY180" s="70"/>
      <c r="KUZ180" s="87"/>
      <c r="KVA180" s="238"/>
      <c r="KVB180" s="126"/>
      <c r="KVC180" s="84"/>
      <c r="KVD180" s="4"/>
      <c r="KVE180" s="4"/>
      <c r="KVF180" s="4"/>
      <c r="KVG180" s="4"/>
      <c r="KVH180" s="192"/>
      <c r="KVI180" s="70"/>
      <c r="KVJ180" s="87"/>
      <c r="KVK180" s="238"/>
      <c r="KVL180" s="126"/>
      <c r="KVM180" s="84"/>
      <c r="KVN180" s="4"/>
      <c r="KVO180" s="4"/>
      <c r="KVP180" s="4"/>
      <c r="KVQ180" s="4"/>
      <c r="KVR180" s="192"/>
      <c r="KVS180" s="70"/>
      <c r="KVT180" s="87"/>
      <c r="KVU180" s="238"/>
      <c r="KVV180" s="126"/>
      <c r="KVW180" s="84"/>
      <c r="KVX180" s="4"/>
      <c r="KVY180" s="4"/>
      <c r="KVZ180" s="4"/>
      <c r="KWA180" s="4"/>
      <c r="KWB180" s="192"/>
      <c r="KWC180" s="70"/>
      <c r="KWD180" s="87"/>
      <c r="KWE180" s="238"/>
      <c r="KWF180" s="126"/>
      <c r="KWG180" s="84"/>
      <c r="KWH180" s="4"/>
      <c r="KWI180" s="4"/>
      <c r="KWJ180" s="4"/>
      <c r="KWK180" s="4"/>
      <c r="KWL180" s="192"/>
      <c r="KWM180" s="70"/>
      <c r="KWN180" s="87"/>
      <c r="KWO180" s="238"/>
      <c r="KWP180" s="126"/>
      <c r="KWQ180" s="84"/>
      <c r="KWR180" s="4"/>
      <c r="KWS180" s="4"/>
      <c r="KWT180" s="4"/>
      <c r="KWU180" s="4"/>
      <c r="KWV180" s="192"/>
      <c r="KWW180" s="70"/>
      <c r="KWX180" s="87"/>
      <c r="KWY180" s="238"/>
      <c r="KWZ180" s="126"/>
      <c r="KXA180" s="84"/>
      <c r="KXB180" s="4"/>
      <c r="KXC180" s="4"/>
      <c r="KXD180" s="4"/>
      <c r="KXE180" s="4"/>
      <c r="KXF180" s="192"/>
      <c r="KXG180" s="70"/>
      <c r="KXH180" s="87"/>
      <c r="KXI180" s="238"/>
      <c r="KXJ180" s="126"/>
      <c r="KXK180" s="84"/>
      <c r="KXL180" s="4"/>
      <c r="KXM180" s="4"/>
      <c r="KXN180" s="4"/>
      <c r="KXO180" s="4"/>
      <c r="KXP180" s="192"/>
      <c r="KXQ180" s="70"/>
      <c r="KXR180" s="87"/>
      <c r="KXS180" s="238"/>
      <c r="KXT180" s="126"/>
      <c r="KXU180" s="84"/>
      <c r="KXV180" s="4"/>
      <c r="KXW180" s="4"/>
      <c r="KXX180" s="4"/>
      <c r="KXY180" s="4"/>
      <c r="KXZ180" s="192"/>
      <c r="KYA180" s="70"/>
      <c r="KYB180" s="87"/>
      <c r="KYC180" s="238"/>
      <c r="KYD180" s="126"/>
      <c r="KYE180" s="84"/>
      <c r="KYF180" s="4"/>
      <c r="KYG180" s="4"/>
      <c r="KYH180" s="4"/>
      <c r="KYI180" s="4"/>
      <c r="KYJ180" s="192"/>
      <c r="KYK180" s="70"/>
      <c r="KYL180" s="87"/>
      <c r="KYM180" s="238"/>
      <c r="KYN180" s="126"/>
      <c r="KYO180" s="84"/>
      <c r="KYP180" s="4"/>
      <c r="KYQ180" s="4"/>
      <c r="KYR180" s="4"/>
      <c r="KYS180" s="4"/>
      <c r="KYT180" s="192"/>
      <c r="KYU180" s="70"/>
      <c r="KYV180" s="87"/>
      <c r="KYW180" s="238"/>
      <c r="KYX180" s="126"/>
      <c r="KYY180" s="84"/>
      <c r="KYZ180" s="4"/>
      <c r="KZA180" s="4"/>
      <c r="KZB180" s="4"/>
      <c r="KZC180" s="4"/>
      <c r="KZD180" s="192"/>
      <c r="KZE180" s="70"/>
      <c r="KZF180" s="87"/>
      <c r="KZG180" s="238"/>
      <c r="KZH180" s="126"/>
      <c r="KZI180" s="84"/>
      <c r="KZJ180" s="4"/>
      <c r="KZK180" s="4"/>
      <c r="KZL180" s="4"/>
      <c r="KZM180" s="4"/>
      <c r="KZN180" s="192"/>
      <c r="KZO180" s="70"/>
      <c r="KZP180" s="87"/>
      <c r="KZQ180" s="238"/>
      <c r="KZR180" s="126"/>
      <c r="KZS180" s="84"/>
      <c r="KZT180" s="4"/>
      <c r="KZU180" s="4"/>
      <c r="KZV180" s="4"/>
      <c r="KZW180" s="4"/>
      <c r="KZX180" s="192"/>
      <c r="KZY180" s="70"/>
      <c r="KZZ180" s="87"/>
      <c r="LAA180" s="238"/>
      <c r="LAB180" s="126"/>
      <c r="LAC180" s="84"/>
      <c r="LAD180" s="4"/>
      <c r="LAE180" s="4"/>
      <c r="LAF180" s="4"/>
      <c r="LAG180" s="4"/>
      <c r="LAH180" s="192"/>
      <c r="LAI180" s="70"/>
      <c r="LAJ180" s="87"/>
      <c r="LAK180" s="238"/>
      <c r="LAL180" s="126"/>
      <c r="LAM180" s="84"/>
      <c r="LAN180" s="4"/>
      <c r="LAO180" s="4"/>
      <c r="LAP180" s="4"/>
      <c r="LAQ180" s="4"/>
      <c r="LAR180" s="192"/>
      <c r="LAS180" s="70"/>
      <c r="LAT180" s="87"/>
      <c r="LAU180" s="238"/>
      <c r="LAV180" s="126"/>
      <c r="LAW180" s="84"/>
      <c r="LAX180" s="4"/>
      <c r="LAY180" s="4"/>
      <c r="LAZ180" s="4"/>
      <c r="LBA180" s="4"/>
      <c r="LBB180" s="192"/>
      <c r="LBC180" s="70"/>
      <c r="LBD180" s="87"/>
      <c r="LBE180" s="238"/>
      <c r="LBF180" s="126"/>
      <c r="LBG180" s="84"/>
      <c r="LBH180" s="4"/>
      <c r="LBI180" s="4"/>
      <c r="LBJ180" s="4"/>
      <c r="LBK180" s="4"/>
      <c r="LBL180" s="192"/>
      <c r="LBM180" s="70"/>
      <c r="LBN180" s="87"/>
      <c r="LBO180" s="238"/>
      <c r="LBP180" s="126"/>
      <c r="LBQ180" s="84"/>
      <c r="LBR180" s="4"/>
      <c r="LBS180" s="4"/>
      <c r="LBT180" s="4"/>
      <c r="LBU180" s="4"/>
      <c r="LBV180" s="192"/>
      <c r="LBW180" s="70"/>
      <c r="LBX180" s="87"/>
      <c r="LBY180" s="238"/>
      <c r="LBZ180" s="126"/>
      <c r="LCA180" s="84"/>
      <c r="LCB180" s="4"/>
      <c r="LCC180" s="4"/>
      <c r="LCD180" s="4"/>
      <c r="LCE180" s="4"/>
      <c r="LCF180" s="192"/>
      <c r="LCG180" s="70"/>
      <c r="LCH180" s="87"/>
      <c r="LCI180" s="238"/>
      <c r="LCJ180" s="126"/>
      <c r="LCK180" s="84"/>
      <c r="LCL180" s="4"/>
      <c r="LCM180" s="4"/>
      <c r="LCN180" s="4"/>
      <c r="LCO180" s="4"/>
      <c r="LCP180" s="192"/>
      <c r="LCQ180" s="70"/>
      <c r="LCR180" s="87"/>
      <c r="LCS180" s="238"/>
      <c r="LCT180" s="126"/>
      <c r="LCU180" s="84"/>
      <c r="LCV180" s="4"/>
      <c r="LCW180" s="4"/>
      <c r="LCX180" s="4"/>
      <c r="LCY180" s="4"/>
      <c r="LCZ180" s="192"/>
      <c r="LDA180" s="70"/>
      <c r="LDB180" s="87"/>
      <c r="LDC180" s="238"/>
      <c r="LDD180" s="126"/>
      <c r="LDE180" s="84"/>
      <c r="LDF180" s="4"/>
      <c r="LDG180" s="4"/>
      <c r="LDH180" s="4"/>
      <c r="LDI180" s="4"/>
      <c r="LDJ180" s="192"/>
      <c r="LDK180" s="70"/>
      <c r="LDL180" s="87"/>
      <c r="LDM180" s="238"/>
      <c r="LDN180" s="126"/>
      <c r="LDO180" s="84"/>
      <c r="LDP180" s="4"/>
      <c r="LDQ180" s="4"/>
      <c r="LDR180" s="4"/>
      <c r="LDS180" s="4"/>
      <c r="LDT180" s="192"/>
      <c r="LDU180" s="70"/>
      <c r="LDV180" s="87"/>
      <c r="LDW180" s="238"/>
      <c r="LDX180" s="126"/>
      <c r="LDY180" s="84"/>
      <c r="LDZ180" s="4"/>
      <c r="LEA180" s="4"/>
      <c r="LEB180" s="4"/>
      <c r="LEC180" s="4"/>
      <c r="LED180" s="192"/>
      <c r="LEE180" s="70"/>
      <c r="LEF180" s="87"/>
      <c r="LEG180" s="238"/>
      <c r="LEH180" s="126"/>
      <c r="LEI180" s="84"/>
      <c r="LEJ180" s="4"/>
      <c r="LEK180" s="4"/>
      <c r="LEL180" s="4"/>
      <c r="LEM180" s="4"/>
      <c r="LEN180" s="192"/>
      <c r="LEO180" s="70"/>
      <c r="LEP180" s="87"/>
      <c r="LEQ180" s="238"/>
      <c r="LER180" s="126"/>
      <c r="LES180" s="84"/>
      <c r="LET180" s="4"/>
      <c r="LEU180" s="4"/>
      <c r="LEV180" s="4"/>
      <c r="LEW180" s="4"/>
      <c r="LEX180" s="192"/>
      <c r="LEY180" s="70"/>
      <c r="LEZ180" s="87"/>
      <c r="LFA180" s="238"/>
      <c r="LFB180" s="126"/>
      <c r="LFC180" s="84"/>
      <c r="LFD180" s="4"/>
      <c r="LFE180" s="4"/>
      <c r="LFF180" s="4"/>
      <c r="LFG180" s="4"/>
      <c r="LFH180" s="192"/>
      <c r="LFI180" s="70"/>
      <c r="LFJ180" s="87"/>
      <c r="LFK180" s="238"/>
      <c r="LFL180" s="126"/>
      <c r="LFM180" s="84"/>
      <c r="LFN180" s="4"/>
      <c r="LFO180" s="4"/>
      <c r="LFP180" s="4"/>
      <c r="LFQ180" s="4"/>
      <c r="LFR180" s="192"/>
      <c r="LFS180" s="70"/>
      <c r="LFT180" s="87"/>
      <c r="LFU180" s="238"/>
      <c r="LFV180" s="126"/>
      <c r="LFW180" s="84"/>
      <c r="LFX180" s="4"/>
      <c r="LFY180" s="4"/>
      <c r="LFZ180" s="4"/>
      <c r="LGA180" s="4"/>
      <c r="LGB180" s="192"/>
      <c r="LGC180" s="70"/>
      <c r="LGD180" s="87"/>
      <c r="LGE180" s="238"/>
      <c r="LGF180" s="126"/>
      <c r="LGG180" s="84"/>
      <c r="LGH180" s="4"/>
      <c r="LGI180" s="4"/>
      <c r="LGJ180" s="4"/>
      <c r="LGK180" s="4"/>
      <c r="LGL180" s="192"/>
      <c r="LGM180" s="70"/>
      <c r="LGN180" s="87"/>
      <c r="LGO180" s="238"/>
      <c r="LGP180" s="126"/>
      <c r="LGQ180" s="84"/>
      <c r="LGR180" s="4"/>
      <c r="LGS180" s="4"/>
      <c r="LGT180" s="4"/>
      <c r="LGU180" s="4"/>
      <c r="LGV180" s="192"/>
      <c r="LGW180" s="70"/>
      <c r="LGX180" s="87"/>
      <c r="LGY180" s="238"/>
      <c r="LGZ180" s="126"/>
      <c r="LHA180" s="84"/>
      <c r="LHB180" s="4"/>
      <c r="LHC180" s="4"/>
      <c r="LHD180" s="4"/>
      <c r="LHE180" s="4"/>
      <c r="LHF180" s="192"/>
      <c r="LHG180" s="70"/>
      <c r="LHH180" s="87"/>
      <c r="LHI180" s="238"/>
      <c r="LHJ180" s="126"/>
      <c r="LHK180" s="84"/>
      <c r="LHL180" s="4"/>
      <c r="LHM180" s="4"/>
      <c r="LHN180" s="4"/>
      <c r="LHO180" s="4"/>
      <c r="LHP180" s="192"/>
      <c r="LHQ180" s="70"/>
      <c r="LHR180" s="87"/>
      <c r="LHS180" s="238"/>
      <c r="LHT180" s="126"/>
      <c r="LHU180" s="84"/>
      <c r="LHV180" s="4"/>
      <c r="LHW180" s="4"/>
      <c r="LHX180" s="4"/>
      <c r="LHY180" s="4"/>
      <c r="LHZ180" s="192"/>
      <c r="LIA180" s="70"/>
      <c r="LIB180" s="87"/>
      <c r="LIC180" s="238"/>
      <c r="LID180" s="126"/>
      <c r="LIE180" s="84"/>
      <c r="LIF180" s="4"/>
      <c r="LIG180" s="4"/>
      <c r="LIH180" s="4"/>
      <c r="LII180" s="4"/>
      <c r="LIJ180" s="192"/>
      <c r="LIK180" s="70"/>
      <c r="LIL180" s="87"/>
      <c r="LIM180" s="238"/>
      <c r="LIN180" s="126"/>
      <c r="LIO180" s="84"/>
      <c r="LIP180" s="4"/>
      <c r="LIQ180" s="4"/>
      <c r="LIR180" s="4"/>
      <c r="LIS180" s="4"/>
      <c r="LIT180" s="192"/>
      <c r="LIU180" s="70"/>
      <c r="LIV180" s="87"/>
      <c r="LIW180" s="238"/>
      <c r="LIX180" s="126"/>
      <c r="LIY180" s="84"/>
      <c r="LIZ180" s="4"/>
      <c r="LJA180" s="4"/>
      <c r="LJB180" s="4"/>
      <c r="LJC180" s="4"/>
      <c r="LJD180" s="192"/>
      <c r="LJE180" s="70"/>
      <c r="LJF180" s="87"/>
      <c r="LJG180" s="238"/>
      <c r="LJH180" s="126"/>
      <c r="LJI180" s="84"/>
      <c r="LJJ180" s="4"/>
      <c r="LJK180" s="4"/>
      <c r="LJL180" s="4"/>
      <c r="LJM180" s="4"/>
      <c r="LJN180" s="192"/>
      <c r="LJO180" s="70"/>
      <c r="LJP180" s="87"/>
      <c r="LJQ180" s="238"/>
      <c r="LJR180" s="126"/>
      <c r="LJS180" s="84"/>
      <c r="LJT180" s="4"/>
      <c r="LJU180" s="4"/>
      <c r="LJV180" s="4"/>
      <c r="LJW180" s="4"/>
      <c r="LJX180" s="192"/>
      <c r="LJY180" s="70"/>
      <c r="LJZ180" s="87"/>
      <c r="LKA180" s="238"/>
      <c r="LKB180" s="126"/>
      <c r="LKC180" s="84"/>
      <c r="LKD180" s="4"/>
      <c r="LKE180" s="4"/>
      <c r="LKF180" s="4"/>
      <c r="LKG180" s="4"/>
      <c r="LKH180" s="192"/>
      <c r="LKI180" s="70"/>
      <c r="LKJ180" s="87"/>
      <c r="LKK180" s="238"/>
      <c r="LKL180" s="126"/>
      <c r="LKM180" s="84"/>
      <c r="LKN180" s="4"/>
      <c r="LKO180" s="4"/>
      <c r="LKP180" s="4"/>
      <c r="LKQ180" s="4"/>
      <c r="LKR180" s="192"/>
      <c r="LKS180" s="70"/>
      <c r="LKT180" s="87"/>
      <c r="LKU180" s="238"/>
      <c r="LKV180" s="126"/>
      <c r="LKW180" s="84"/>
      <c r="LKX180" s="4"/>
      <c r="LKY180" s="4"/>
      <c r="LKZ180" s="4"/>
      <c r="LLA180" s="4"/>
      <c r="LLB180" s="192"/>
      <c r="LLC180" s="70"/>
      <c r="LLD180" s="87"/>
      <c r="LLE180" s="238"/>
      <c r="LLF180" s="126"/>
      <c r="LLG180" s="84"/>
      <c r="LLH180" s="4"/>
      <c r="LLI180" s="4"/>
      <c r="LLJ180" s="4"/>
      <c r="LLK180" s="4"/>
      <c r="LLL180" s="192"/>
      <c r="LLM180" s="70"/>
      <c r="LLN180" s="87"/>
      <c r="LLO180" s="238"/>
      <c r="LLP180" s="126"/>
      <c r="LLQ180" s="84"/>
      <c r="LLR180" s="4"/>
      <c r="LLS180" s="4"/>
      <c r="LLT180" s="4"/>
      <c r="LLU180" s="4"/>
      <c r="LLV180" s="192"/>
      <c r="LLW180" s="70"/>
      <c r="LLX180" s="87"/>
      <c r="LLY180" s="238"/>
      <c r="LLZ180" s="126"/>
      <c r="LMA180" s="84"/>
      <c r="LMB180" s="4"/>
      <c r="LMC180" s="4"/>
      <c r="LMD180" s="4"/>
      <c r="LME180" s="4"/>
      <c r="LMF180" s="192"/>
      <c r="LMG180" s="70"/>
      <c r="LMH180" s="87"/>
      <c r="LMI180" s="238"/>
      <c r="LMJ180" s="126"/>
      <c r="LMK180" s="84"/>
      <c r="LML180" s="4"/>
      <c r="LMM180" s="4"/>
      <c r="LMN180" s="4"/>
      <c r="LMO180" s="4"/>
      <c r="LMP180" s="192"/>
      <c r="LMQ180" s="70"/>
      <c r="LMR180" s="87"/>
      <c r="LMS180" s="238"/>
      <c r="LMT180" s="126"/>
      <c r="LMU180" s="84"/>
      <c r="LMV180" s="4"/>
      <c r="LMW180" s="4"/>
      <c r="LMX180" s="4"/>
      <c r="LMY180" s="4"/>
      <c r="LMZ180" s="192"/>
      <c r="LNA180" s="70"/>
      <c r="LNB180" s="87"/>
      <c r="LNC180" s="238"/>
      <c r="LND180" s="126"/>
      <c r="LNE180" s="84"/>
      <c r="LNF180" s="4"/>
      <c r="LNG180" s="4"/>
      <c r="LNH180" s="4"/>
      <c r="LNI180" s="4"/>
      <c r="LNJ180" s="192"/>
      <c r="LNK180" s="70"/>
      <c r="LNL180" s="87"/>
      <c r="LNM180" s="238"/>
      <c r="LNN180" s="126"/>
      <c r="LNO180" s="84"/>
      <c r="LNP180" s="4"/>
      <c r="LNQ180" s="4"/>
      <c r="LNR180" s="4"/>
      <c r="LNS180" s="4"/>
      <c r="LNT180" s="192"/>
      <c r="LNU180" s="70"/>
      <c r="LNV180" s="87"/>
      <c r="LNW180" s="238"/>
      <c r="LNX180" s="126"/>
      <c r="LNY180" s="84"/>
      <c r="LNZ180" s="4"/>
      <c r="LOA180" s="4"/>
      <c r="LOB180" s="4"/>
      <c r="LOC180" s="4"/>
      <c r="LOD180" s="192"/>
      <c r="LOE180" s="70"/>
      <c r="LOF180" s="87"/>
      <c r="LOG180" s="238"/>
      <c r="LOH180" s="126"/>
      <c r="LOI180" s="84"/>
      <c r="LOJ180" s="4"/>
      <c r="LOK180" s="4"/>
      <c r="LOL180" s="4"/>
      <c r="LOM180" s="4"/>
      <c r="LON180" s="192"/>
      <c r="LOO180" s="70"/>
      <c r="LOP180" s="87"/>
      <c r="LOQ180" s="238"/>
      <c r="LOR180" s="126"/>
      <c r="LOS180" s="84"/>
      <c r="LOT180" s="4"/>
      <c r="LOU180" s="4"/>
      <c r="LOV180" s="4"/>
      <c r="LOW180" s="4"/>
      <c r="LOX180" s="192"/>
      <c r="LOY180" s="70"/>
      <c r="LOZ180" s="87"/>
      <c r="LPA180" s="238"/>
      <c r="LPB180" s="126"/>
      <c r="LPC180" s="84"/>
      <c r="LPD180" s="4"/>
      <c r="LPE180" s="4"/>
      <c r="LPF180" s="4"/>
      <c r="LPG180" s="4"/>
      <c r="LPH180" s="192"/>
      <c r="LPI180" s="70"/>
      <c r="LPJ180" s="87"/>
      <c r="LPK180" s="238"/>
      <c r="LPL180" s="126"/>
      <c r="LPM180" s="84"/>
      <c r="LPN180" s="4"/>
      <c r="LPO180" s="4"/>
      <c r="LPP180" s="4"/>
      <c r="LPQ180" s="4"/>
      <c r="LPR180" s="192"/>
      <c r="LPS180" s="70"/>
      <c r="LPT180" s="87"/>
      <c r="LPU180" s="238"/>
      <c r="LPV180" s="126"/>
      <c r="LPW180" s="84"/>
      <c r="LPX180" s="4"/>
      <c r="LPY180" s="4"/>
      <c r="LPZ180" s="4"/>
      <c r="LQA180" s="4"/>
      <c r="LQB180" s="192"/>
      <c r="LQC180" s="70"/>
      <c r="LQD180" s="87"/>
      <c r="LQE180" s="238"/>
      <c r="LQF180" s="126"/>
      <c r="LQG180" s="84"/>
      <c r="LQH180" s="4"/>
      <c r="LQI180" s="4"/>
      <c r="LQJ180" s="4"/>
      <c r="LQK180" s="4"/>
      <c r="LQL180" s="192"/>
      <c r="LQM180" s="70"/>
      <c r="LQN180" s="87"/>
      <c r="LQO180" s="238"/>
      <c r="LQP180" s="126"/>
      <c r="LQQ180" s="84"/>
      <c r="LQR180" s="4"/>
      <c r="LQS180" s="4"/>
      <c r="LQT180" s="4"/>
      <c r="LQU180" s="4"/>
      <c r="LQV180" s="192"/>
      <c r="LQW180" s="70"/>
      <c r="LQX180" s="87"/>
      <c r="LQY180" s="238"/>
      <c r="LQZ180" s="126"/>
      <c r="LRA180" s="84"/>
      <c r="LRB180" s="4"/>
      <c r="LRC180" s="4"/>
      <c r="LRD180" s="4"/>
      <c r="LRE180" s="4"/>
      <c r="LRF180" s="192"/>
      <c r="LRG180" s="70"/>
      <c r="LRH180" s="87"/>
      <c r="LRI180" s="238"/>
      <c r="LRJ180" s="126"/>
      <c r="LRK180" s="84"/>
      <c r="LRL180" s="4"/>
      <c r="LRM180" s="4"/>
      <c r="LRN180" s="4"/>
      <c r="LRO180" s="4"/>
      <c r="LRP180" s="192"/>
      <c r="LRQ180" s="70"/>
      <c r="LRR180" s="87"/>
      <c r="LRS180" s="238"/>
      <c r="LRT180" s="126"/>
      <c r="LRU180" s="84"/>
      <c r="LRV180" s="4"/>
      <c r="LRW180" s="4"/>
      <c r="LRX180" s="4"/>
      <c r="LRY180" s="4"/>
      <c r="LRZ180" s="192"/>
      <c r="LSA180" s="70"/>
      <c r="LSB180" s="87"/>
      <c r="LSC180" s="238"/>
      <c r="LSD180" s="126"/>
      <c r="LSE180" s="84"/>
      <c r="LSF180" s="4"/>
      <c r="LSG180" s="4"/>
      <c r="LSH180" s="4"/>
      <c r="LSI180" s="4"/>
      <c r="LSJ180" s="192"/>
      <c r="LSK180" s="70"/>
      <c r="LSL180" s="87"/>
      <c r="LSM180" s="238"/>
      <c r="LSN180" s="126"/>
      <c r="LSO180" s="84"/>
      <c r="LSP180" s="4"/>
      <c r="LSQ180" s="4"/>
      <c r="LSR180" s="4"/>
      <c r="LSS180" s="4"/>
      <c r="LST180" s="192"/>
      <c r="LSU180" s="70"/>
      <c r="LSV180" s="87"/>
      <c r="LSW180" s="238"/>
      <c r="LSX180" s="126"/>
      <c r="LSY180" s="84"/>
      <c r="LSZ180" s="4"/>
      <c r="LTA180" s="4"/>
      <c r="LTB180" s="4"/>
      <c r="LTC180" s="4"/>
      <c r="LTD180" s="192"/>
      <c r="LTE180" s="70"/>
      <c r="LTF180" s="87"/>
      <c r="LTG180" s="238"/>
      <c r="LTH180" s="126"/>
      <c r="LTI180" s="84"/>
      <c r="LTJ180" s="4"/>
      <c r="LTK180" s="4"/>
      <c r="LTL180" s="4"/>
      <c r="LTM180" s="4"/>
      <c r="LTN180" s="192"/>
      <c r="LTO180" s="70"/>
      <c r="LTP180" s="87"/>
      <c r="LTQ180" s="238"/>
      <c r="LTR180" s="126"/>
      <c r="LTS180" s="84"/>
      <c r="LTT180" s="4"/>
      <c r="LTU180" s="4"/>
      <c r="LTV180" s="4"/>
      <c r="LTW180" s="4"/>
      <c r="LTX180" s="192"/>
      <c r="LTY180" s="70"/>
      <c r="LTZ180" s="87"/>
      <c r="LUA180" s="238"/>
      <c r="LUB180" s="126"/>
      <c r="LUC180" s="84"/>
      <c r="LUD180" s="4"/>
      <c r="LUE180" s="4"/>
      <c r="LUF180" s="4"/>
      <c r="LUG180" s="4"/>
      <c r="LUH180" s="192"/>
      <c r="LUI180" s="70"/>
      <c r="LUJ180" s="87"/>
      <c r="LUK180" s="238"/>
      <c r="LUL180" s="126"/>
      <c r="LUM180" s="84"/>
      <c r="LUN180" s="4"/>
      <c r="LUO180" s="4"/>
      <c r="LUP180" s="4"/>
      <c r="LUQ180" s="4"/>
      <c r="LUR180" s="192"/>
      <c r="LUS180" s="70"/>
      <c r="LUT180" s="87"/>
      <c r="LUU180" s="238"/>
      <c r="LUV180" s="126"/>
      <c r="LUW180" s="84"/>
      <c r="LUX180" s="4"/>
      <c r="LUY180" s="4"/>
      <c r="LUZ180" s="4"/>
      <c r="LVA180" s="4"/>
      <c r="LVB180" s="192"/>
      <c r="LVC180" s="70"/>
      <c r="LVD180" s="87"/>
      <c r="LVE180" s="238"/>
      <c r="LVF180" s="126"/>
      <c r="LVG180" s="84"/>
      <c r="LVH180" s="4"/>
      <c r="LVI180" s="4"/>
      <c r="LVJ180" s="4"/>
      <c r="LVK180" s="4"/>
      <c r="LVL180" s="192"/>
      <c r="LVM180" s="70"/>
      <c r="LVN180" s="87"/>
      <c r="LVO180" s="238"/>
      <c r="LVP180" s="126"/>
      <c r="LVQ180" s="84"/>
      <c r="LVR180" s="4"/>
      <c r="LVS180" s="4"/>
      <c r="LVT180" s="4"/>
      <c r="LVU180" s="4"/>
      <c r="LVV180" s="192"/>
      <c r="LVW180" s="70"/>
      <c r="LVX180" s="87"/>
      <c r="LVY180" s="238"/>
      <c r="LVZ180" s="126"/>
      <c r="LWA180" s="84"/>
      <c r="LWB180" s="4"/>
      <c r="LWC180" s="4"/>
      <c r="LWD180" s="4"/>
      <c r="LWE180" s="4"/>
      <c r="LWF180" s="192"/>
      <c r="LWG180" s="70"/>
      <c r="LWH180" s="87"/>
      <c r="LWI180" s="238"/>
      <c r="LWJ180" s="126"/>
      <c r="LWK180" s="84"/>
      <c r="LWL180" s="4"/>
      <c r="LWM180" s="4"/>
      <c r="LWN180" s="4"/>
      <c r="LWO180" s="4"/>
      <c r="LWP180" s="192"/>
      <c r="LWQ180" s="70"/>
      <c r="LWR180" s="87"/>
      <c r="LWS180" s="238"/>
      <c r="LWT180" s="126"/>
      <c r="LWU180" s="84"/>
      <c r="LWV180" s="4"/>
      <c r="LWW180" s="4"/>
      <c r="LWX180" s="4"/>
      <c r="LWY180" s="4"/>
      <c r="LWZ180" s="192"/>
      <c r="LXA180" s="70"/>
      <c r="LXB180" s="87"/>
      <c r="LXC180" s="238"/>
      <c r="LXD180" s="126"/>
      <c r="LXE180" s="84"/>
      <c r="LXF180" s="4"/>
      <c r="LXG180" s="4"/>
      <c r="LXH180" s="4"/>
      <c r="LXI180" s="4"/>
      <c r="LXJ180" s="192"/>
      <c r="LXK180" s="70"/>
      <c r="LXL180" s="87"/>
      <c r="LXM180" s="238"/>
      <c r="LXN180" s="126"/>
      <c r="LXO180" s="84"/>
      <c r="LXP180" s="4"/>
      <c r="LXQ180" s="4"/>
      <c r="LXR180" s="4"/>
      <c r="LXS180" s="4"/>
      <c r="LXT180" s="192"/>
      <c r="LXU180" s="70"/>
      <c r="LXV180" s="87"/>
      <c r="LXW180" s="238"/>
      <c r="LXX180" s="126"/>
      <c r="LXY180" s="84"/>
      <c r="LXZ180" s="4"/>
      <c r="LYA180" s="4"/>
      <c r="LYB180" s="4"/>
      <c r="LYC180" s="4"/>
      <c r="LYD180" s="192"/>
      <c r="LYE180" s="70"/>
      <c r="LYF180" s="87"/>
      <c r="LYG180" s="238"/>
      <c r="LYH180" s="126"/>
      <c r="LYI180" s="84"/>
      <c r="LYJ180" s="4"/>
      <c r="LYK180" s="4"/>
      <c r="LYL180" s="4"/>
      <c r="LYM180" s="4"/>
      <c r="LYN180" s="192"/>
      <c r="LYO180" s="70"/>
      <c r="LYP180" s="87"/>
      <c r="LYQ180" s="238"/>
      <c r="LYR180" s="126"/>
      <c r="LYS180" s="84"/>
      <c r="LYT180" s="4"/>
      <c r="LYU180" s="4"/>
      <c r="LYV180" s="4"/>
      <c r="LYW180" s="4"/>
      <c r="LYX180" s="192"/>
      <c r="LYY180" s="70"/>
      <c r="LYZ180" s="87"/>
      <c r="LZA180" s="238"/>
      <c r="LZB180" s="126"/>
      <c r="LZC180" s="84"/>
      <c r="LZD180" s="4"/>
      <c r="LZE180" s="4"/>
      <c r="LZF180" s="4"/>
      <c r="LZG180" s="4"/>
      <c r="LZH180" s="192"/>
      <c r="LZI180" s="70"/>
      <c r="LZJ180" s="87"/>
      <c r="LZK180" s="238"/>
      <c r="LZL180" s="126"/>
      <c r="LZM180" s="84"/>
      <c r="LZN180" s="4"/>
      <c r="LZO180" s="4"/>
      <c r="LZP180" s="4"/>
      <c r="LZQ180" s="4"/>
      <c r="LZR180" s="192"/>
      <c r="LZS180" s="70"/>
      <c r="LZT180" s="87"/>
      <c r="LZU180" s="238"/>
      <c r="LZV180" s="126"/>
      <c r="LZW180" s="84"/>
      <c r="LZX180" s="4"/>
      <c r="LZY180" s="4"/>
      <c r="LZZ180" s="4"/>
      <c r="MAA180" s="4"/>
      <c r="MAB180" s="192"/>
      <c r="MAC180" s="70"/>
      <c r="MAD180" s="87"/>
      <c r="MAE180" s="238"/>
      <c r="MAF180" s="126"/>
      <c r="MAG180" s="84"/>
      <c r="MAH180" s="4"/>
      <c r="MAI180" s="4"/>
      <c r="MAJ180" s="4"/>
      <c r="MAK180" s="4"/>
      <c r="MAL180" s="192"/>
      <c r="MAM180" s="70"/>
      <c r="MAN180" s="87"/>
      <c r="MAO180" s="238"/>
      <c r="MAP180" s="126"/>
      <c r="MAQ180" s="84"/>
      <c r="MAR180" s="4"/>
      <c r="MAS180" s="4"/>
      <c r="MAT180" s="4"/>
      <c r="MAU180" s="4"/>
      <c r="MAV180" s="192"/>
      <c r="MAW180" s="70"/>
      <c r="MAX180" s="87"/>
      <c r="MAY180" s="238"/>
      <c r="MAZ180" s="126"/>
      <c r="MBA180" s="84"/>
      <c r="MBB180" s="4"/>
      <c r="MBC180" s="4"/>
      <c r="MBD180" s="4"/>
      <c r="MBE180" s="4"/>
      <c r="MBF180" s="192"/>
      <c r="MBG180" s="70"/>
      <c r="MBH180" s="87"/>
      <c r="MBI180" s="238"/>
      <c r="MBJ180" s="126"/>
      <c r="MBK180" s="84"/>
      <c r="MBL180" s="4"/>
      <c r="MBM180" s="4"/>
      <c r="MBN180" s="4"/>
      <c r="MBO180" s="4"/>
      <c r="MBP180" s="192"/>
      <c r="MBQ180" s="70"/>
      <c r="MBR180" s="87"/>
      <c r="MBS180" s="238"/>
      <c r="MBT180" s="126"/>
      <c r="MBU180" s="84"/>
      <c r="MBV180" s="4"/>
      <c r="MBW180" s="4"/>
      <c r="MBX180" s="4"/>
      <c r="MBY180" s="4"/>
      <c r="MBZ180" s="192"/>
      <c r="MCA180" s="70"/>
      <c r="MCB180" s="87"/>
      <c r="MCC180" s="238"/>
      <c r="MCD180" s="126"/>
      <c r="MCE180" s="84"/>
      <c r="MCF180" s="4"/>
      <c r="MCG180" s="4"/>
      <c r="MCH180" s="4"/>
      <c r="MCI180" s="4"/>
      <c r="MCJ180" s="192"/>
      <c r="MCK180" s="70"/>
      <c r="MCL180" s="87"/>
      <c r="MCM180" s="238"/>
      <c r="MCN180" s="126"/>
      <c r="MCO180" s="84"/>
      <c r="MCP180" s="4"/>
      <c r="MCQ180" s="4"/>
      <c r="MCR180" s="4"/>
      <c r="MCS180" s="4"/>
      <c r="MCT180" s="192"/>
      <c r="MCU180" s="70"/>
      <c r="MCV180" s="87"/>
      <c r="MCW180" s="238"/>
      <c r="MCX180" s="126"/>
      <c r="MCY180" s="84"/>
      <c r="MCZ180" s="4"/>
      <c r="MDA180" s="4"/>
      <c r="MDB180" s="4"/>
      <c r="MDC180" s="4"/>
      <c r="MDD180" s="192"/>
      <c r="MDE180" s="70"/>
      <c r="MDF180" s="87"/>
      <c r="MDG180" s="238"/>
      <c r="MDH180" s="126"/>
      <c r="MDI180" s="84"/>
      <c r="MDJ180" s="4"/>
      <c r="MDK180" s="4"/>
      <c r="MDL180" s="4"/>
      <c r="MDM180" s="4"/>
      <c r="MDN180" s="192"/>
      <c r="MDO180" s="70"/>
      <c r="MDP180" s="87"/>
      <c r="MDQ180" s="238"/>
      <c r="MDR180" s="126"/>
      <c r="MDS180" s="84"/>
      <c r="MDT180" s="4"/>
      <c r="MDU180" s="4"/>
      <c r="MDV180" s="4"/>
      <c r="MDW180" s="4"/>
      <c r="MDX180" s="192"/>
      <c r="MDY180" s="70"/>
      <c r="MDZ180" s="87"/>
      <c r="MEA180" s="238"/>
      <c r="MEB180" s="126"/>
      <c r="MEC180" s="84"/>
      <c r="MED180" s="4"/>
      <c r="MEE180" s="4"/>
      <c r="MEF180" s="4"/>
      <c r="MEG180" s="4"/>
      <c r="MEH180" s="192"/>
      <c r="MEI180" s="70"/>
      <c r="MEJ180" s="87"/>
      <c r="MEK180" s="238"/>
      <c r="MEL180" s="126"/>
      <c r="MEM180" s="84"/>
      <c r="MEN180" s="4"/>
      <c r="MEO180" s="4"/>
      <c r="MEP180" s="4"/>
      <c r="MEQ180" s="4"/>
      <c r="MER180" s="192"/>
      <c r="MES180" s="70"/>
      <c r="MET180" s="87"/>
      <c r="MEU180" s="238"/>
      <c r="MEV180" s="126"/>
      <c r="MEW180" s="84"/>
      <c r="MEX180" s="4"/>
      <c r="MEY180" s="4"/>
      <c r="MEZ180" s="4"/>
      <c r="MFA180" s="4"/>
      <c r="MFB180" s="192"/>
      <c r="MFC180" s="70"/>
      <c r="MFD180" s="87"/>
      <c r="MFE180" s="238"/>
      <c r="MFF180" s="126"/>
      <c r="MFG180" s="84"/>
      <c r="MFH180" s="4"/>
      <c r="MFI180" s="4"/>
      <c r="MFJ180" s="4"/>
      <c r="MFK180" s="4"/>
      <c r="MFL180" s="192"/>
      <c r="MFM180" s="70"/>
      <c r="MFN180" s="87"/>
      <c r="MFO180" s="238"/>
      <c r="MFP180" s="126"/>
      <c r="MFQ180" s="84"/>
      <c r="MFR180" s="4"/>
      <c r="MFS180" s="4"/>
      <c r="MFT180" s="4"/>
      <c r="MFU180" s="4"/>
      <c r="MFV180" s="192"/>
      <c r="MFW180" s="70"/>
      <c r="MFX180" s="87"/>
      <c r="MFY180" s="238"/>
      <c r="MFZ180" s="126"/>
      <c r="MGA180" s="84"/>
      <c r="MGB180" s="4"/>
      <c r="MGC180" s="4"/>
      <c r="MGD180" s="4"/>
      <c r="MGE180" s="4"/>
      <c r="MGF180" s="192"/>
      <c r="MGG180" s="70"/>
      <c r="MGH180" s="87"/>
      <c r="MGI180" s="238"/>
      <c r="MGJ180" s="126"/>
      <c r="MGK180" s="84"/>
      <c r="MGL180" s="4"/>
      <c r="MGM180" s="4"/>
      <c r="MGN180" s="4"/>
      <c r="MGO180" s="4"/>
      <c r="MGP180" s="192"/>
      <c r="MGQ180" s="70"/>
      <c r="MGR180" s="87"/>
      <c r="MGS180" s="238"/>
      <c r="MGT180" s="126"/>
      <c r="MGU180" s="84"/>
      <c r="MGV180" s="4"/>
      <c r="MGW180" s="4"/>
      <c r="MGX180" s="4"/>
      <c r="MGY180" s="4"/>
      <c r="MGZ180" s="192"/>
      <c r="MHA180" s="70"/>
      <c r="MHB180" s="87"/>
      <c r="MHC180" s="238"/>
      <c r="MHD180" s="126"/>
      <c r="MHE180" s="84"/>
      <c r="MHF180" s="4"/>
      <c r="MHG180" s="4"/>
      <c r="MHH180" s="4"/>
      <c r="MHI180" s="4"/>
      <c r="MHJ180" s="192"/>
      <c r="MHK180" s="70"/>
      <c r="MHL180" s="87"/>
      <c r="MHM180" s="238"/>
      <c r="MHN180" s="126"/>
      <c r="MHO180" s="84"/>
      <c r="MHP180" s="4"/>
      <c r="MHQ180" s="4"/>
      <c r="MHR180" s="4"/>
      <c r="MHS180" s="4"/>
      <c r="MHT180" s="192"/>
      <c r="MHU180" s="70"/>
      <c r="MHV180" s="87"/>
      <c r="MHW180" s="238"/>
      <c r="MHX180" s="126"/>
      <c r="MHY180" s="84"/>
      <c r="MHZ180" s="4"/>
      <c r="MIA180" s="4"/>
      <c r="MIB180" s="4"/>
      <c r="MIC180" s="4"/>
      <c r="MID180" s="192"/>
      <c r="MIE180" s="70"/>
      <c r="MIF180" s="87"/>
      <c r="MIG180" s="238"/>
      <c r="MIH180" s="126"/>
      <c r="MII180" s="84"/>
      <c r="MIJ180" s="4"/>
      <c r="MIK180" s="4"/>
      <c r="MIL180" s="4"/>
      <c r="MIM180" s="4"/>
      <c r="MIN180" s="192"/>
      <c r="MIO180" s="70"/>
      <c r="MIP180" s="87"/>
      <c r="MIQ180" s="238"/>
      <c r="MIR180" s="126"/>
      <c r="MIS180" s="84"/>
      <c r="MIT180" s="4"/>
      <c r="MIU180" s="4"/>
      <c r="MIV180" s="4"/>
      <c r="MIW180" s="4"/>
      <c r="MIX180" s="192"/>
      <c r="MIY180" s="70"/>
      <c r="MIZ180" s="87"/>
      <c r="MJA180" s="238"/>
      <c r="MJB180" s="126"/>
      <c r="MJC180" s="84"/>
      <c r="MJD180" s="4"/>
      <c r="MJE180" s="4"/>
      <c r="MJF180" s="4"/>
      <c r="MJG180" s="4"/>
      <c r="MJH180" s="192"/>
      <c r="MJI180" s="70"/>
      <c r="MJJ180" s="87"/>
      <c r="MJK180" s="238"/>
      <c r="MJL180" s="126"/>
      <c r="MJM180" s="84"/>
      <c r="MJN180" s="4"/>
      <c r="MJO180" s="4"/>
      <c r="MJP180" s="4"/>
      <c r="MJQ180" s="4"/>
      <c r="MJR180" s="192"/>
      <c r="MJS180" s="70"/>
      <c r="MJT180" s="87"/>
      <c r="MJU180" s="238"/>
      <c r="MJV180" s="126"/>
      <c r="MJW180" s="84"/>
      <c r="MJX180" s="4"/>
      <c r="MJY180" s="4"/>
      <c r="MJZ180" s="4"/>
      <c r="MKA180" s="4"/>
      <c r="MKB180" s="192"/>
      <c r="MKC180" s="70"/>
      <c r="MKD180" s="87"/>
      <c r="MKE180" s="238"/>
      <c r="MKF180" s="126"/>
      <c r="MKG180" s="84"/>
      <c r="MKH180" s="4"/>
      <c r="MKI180" s="4"/>
      <c r="MKJ180" s="4"/>
      <c r="MKK180" s="4"/>
      <c r="MKL180" s="192"/>
      <c r="MKM180" s="70"/>
      <c r="MKN180" s="87"/>
      <c r="MKO180" s="238"/>
      <c r="MKP180" s="126"/>
      <c r="MKQ180" s="84"/>
      <c r="MKR180" s="4"/>
      <c r="MKS180" s="4"/>
      <c r="MKT180" s="4"/>
      <c r="MKU180" s="4"/>
      <c r="MKV180" s="192"/>
      <c r="MKW180" s="70"/>
      <c r="MKX180" s="87"/>
      <c r="MKY180" s="238"/>
      <c r="MKZ180" s="126"/>
      <c r="MLA180" s="84"/>
      <c r="MLB180" s="4"/>
      <c r="MLC180" s="4"/>
      <c r="MLD180" s="4"/>
      <c r="MLE180" s="4"/>
      <c r="MLF180" s="192"/>
      <c r="MLG180" s="70"/>
      <c r="MLH180" s="87"/>
      <c r="MLI180" s="238"/>
      <c r="MLJ180" s="126"/>
      <c r="MLK180" s="84"/>
      <c r="MLL180" s="4"/>
      <c r="MLM180" s="4"/>
      <c r="MLN180" s="4"/>
      <c r="MLO180" s="4"/>
      <c r="MLP180" s="192"/>
      <c r="MLQ180" s="70"/>
      <c r="MLR180" s="87"/>
      <c r="MLS180" s="238"/>
      <c r="MLT180" s="126"/>
      <c r="MLU180" s="84"/>
      <c r="MLV180" s="4"/>
      <c r="MLW180" s="4"/>
      <c r="MLX180" s="4"/>
      <c r="MLY180" s="4"/>
      <c r="MLZ180" s="192"/>
      <c r="MMA180" s="70"/>
      <c r="MMB180" s="87"/>
      <c r="MMC180" s="238"/>
      <c r="MMD180" s="126"/>
      <c r="MME180" s="84"/>
      <c r="MMF180" s="4"/>
      <c r="MMG180" s="4"/>
      <c r="MMH180" s="4"/>
      <c r="MMI180" s="4"/>
      <c r="MMJ180" s="192"/>
      <c r="MMK180" s="70"/>
      <c r="MML180" s="87"/>
      <c r="MMM180" s="238"/>
      <c r="MMN180" s="126"/>
      <c r="MMO180" s="84"/>
      <c r="MMP180" s="4"/>
      <c r="MMQ180" s="4"/>
      <c r="MMR180" s="4"/>
      <c r="MMS180" s="4"/>
      <c r="MMT180" s="192"/>
      <c r="MMU180" s="70"/>
      <c r="MMV180" s="87"/>
      <c r="MMW180" s="238"/>
      <c r="MMX180" s="126"/>
      <c r="MMY180" s="84"/>
      <c r="MMZ180" s="4"/>
      <c r="MNA180" s="4"/>
      <c r="MNB180" s="4"/>
      <c r="MNC180" s="4"/>
      <c r="MND180" s="192"/>
      <c r="MNE180" s="70"/>
      <c r="MNF180" s="87"/>
      <c r="MNG180" s="238"/>
      <c r="MNH180" s="126"/>
      <c r="MNI180" s="84"/>
      <c r="MNJ180" s="4"/>
      <c r="MNK180" s="4"/>
      <c r="MNL180" s="4"/>
      <c r="MNM180" s="4"/>
      <c r="MNN180" s="192"/>
      <c r="MNO180" s="70"/>
      <c r="MNP180" s="87"/>
      <c r="MNQ180" s="238"/>
      <c r="MNR180" s="126"/>
      <c r="MNS180" s="84"/>
      <c r="MNT180" s="4"/>
      <c r="MNU180" s="4"/>
      <c r="MNV180" s="4"/>
      <c r="MNW180" s="4"/>
      <c r="MNX180" s="192"/>
      <c r="MNY180" s="70"/>
      <c r="MNZ180" s="87"/>
      <c r="MOA180" s="238"/>
      <c r="MOB180" s="126"/>
      <c r="MOC180" s="84"/>
      <c r="MOD180" s="4"/>
      <c r="MOE180" s="4"/>
      <c r="MOF180" s="4"/>
      <c r="MOG180" s="4"/>
      <c r="MOH180" s="192"/>
      <c r="MOI180" s="70"/>
      <c r="MOJ180" s="87"/>
      <c r="MOK180" s="238"/>
      <c r="MOL180" s="126"/>
      <c r="MOM180" s="84"/>
      <c r="MON180" s="4"/>
      <c r="MOO180" s="4"/>
      <c r="MOP180" s="4"/>
      <c r="MOQ180" s="4"/>
      <c r="MOR180" s="192"/>
      <c r="MOS180" s="70"/>
      <c r="MOT180" s="87"/>
      <c r="MOU180" s="238"/>
      <c r="MOV180" s="126"/>
      <c r="MOW180" s="84"/>
      <c r="MOX180" s="4"/>
      <c r="MOY180" s="4"/>
      <c r="MOZ180" s="4"/>
      <c r="MPA180" s="4"/>
      <c r="MPB180" s="192"/>
      <c r="MPC180" s="70"/>
      <c r="MPD180" s="87"/>
      <c r="MPE180" s="238"/>
      <c r="MPF180" s="126"/>
      <c r="MPG180" s="84"/>
      <c r="MPH180" s="4"/>
      <c r="MPI180" s="4"/>
      <c r="MPJ180" s="4"/>
      <c r="MPK180" s="4"/>
      <c r="MPL180" s="192"/>
      <c r="MPM180" s="70"/>
      <c r="MPN180" s="87"/>
      <c r="MPO180" s="238"/>
      <c r="MPP180" s="126"/>
      <c r="MPQ180" s="84"/>
      <c r="MPR180" s="4"/>
      <c r="MPS180" s="4"/>
      <c r="MPT180" s="4"/>
      <c r="MPU180" s="4"/>
      <c r="MPV180" s="192"/>
      <c r="MPW180" s="70"/>
      <c r="MPX180" s="87"/>
      <c r="MPY180" s="238"/>
      <c r="MPZ180" s="126"/>
      <c r="MQA180" s="84"/>
      <c r="MQB180" s="4"/>
      <c r="MQC180" s="4"/>
      <c r="MQD180" s="4"/>
      <c r="MQE180" s="4"/>
      <c r="MQF180" s="192"/>
      <c r="MQG180" s="70"/>
      <c r="MQH180" s="87"/>
      <c r="MQI180" s="238"/>
      <c r="MQJ180" s="126"/>
      <c r="MQK180" s="84"/>
      <c r="MQL180" s="4"/>
      <c r="MQM180" s="4"/>
      <c r="MQN180" s="4"/>
      <c r="MQO180" s="4"/>
      <c r="MQP180" s="192"/>
      <c r="MQQ180" s="70"/>
      <c r="MQR180" s="87"/>
      <c r="MQS180" s="238"/>
      <c r="MQT180" s="126"/>
      <c r="MQU180" s="84"/>
      <c r="MQV180" s="4"/>
      <c r="MQW180" s="4"/>
      <c r="MQX180" s="4"/>
      <c r="MQY180" s="4"/>
      <c r="MQZ180" s="192"/>
      <c r="MRA180" s="70"/>
      <c r="MRB180" s="87"/>
      <c r="MRC180" s="238"/>
      <c r="MRD180" s="126"/>
      <c r="MRE180" s="84"/>
      <c r="MRF180" s="4"/>
      <c r="MRG180" s="4"/>
      <c r="MRH180" s="4"/>
      <c r="MRI180" s="4"/>
      <c r="MRJ180" s="192"/>
      <c r="MRK180" s="70"/>
      <c r="MRL180" s="87"/>
      <c r="MRM180" s="238"/>
      <c r="MRN180" s="126"/>
      <c r="MRO180" s="84"/>
      <c r="MRP180" s="4"/>
      <c r="MRQ180" s="4"/>
      <c r="MRR180" s="4"/>
      <c r="MRS180" s="4"/>
      <c r="MRT180" s="192"/>
      <c r="MRU180" s="70"/>
      <c r="MRV180" s="87"/>
      <c r="MRW180" s="238"/>
      <c r="MRX180" s="126"/>
      <c r="MRY180" s="84"/>
      <c r="MRZ180" s="4"/>
      <c r="MSA180" s="4"/>
      <c r="MSB180" s="4"/>
      <c r="MSC180" s="4"/>
      <c r="MSD180" s="192"/>
      <c r="MSE180" s="70"/>
      <c r="MSF180" s="87"/>
      <c r="MSG180" s="238"/>
      <c r="MSH180" s="126"/>
      <c r="MSI180" s="84"/>
      <c r="MSJ180" s="4"/>
      <c r="MSK180" s="4"/>
      <c r="MSL180" s="4"/>
      <c r="MSM180" s="4"/>
      <c r="MSN180" s="192"/>
      <c r="MSO180" s="70"/>
      <c r="MSP180" s="87"/>
      <c r="MSQ180" s="238"/>
      <c r="MSR180" s="126"/>
      <c r="MSS180" s="84"/>
      <c r="MST180" s="4"/>
      <c r="MSU180" s="4"/>
      <c r="MSV180" s="4"/>
      <c r="MSW180" s="4"/>
      <c r="MSX180" s="192"/>
      <c r="MSY180" s="70"/>
      <c r="MSZ180" s="87"/>
      <c r="MTA180" s="238"/>
      <c r="MTB180" s="126"/>
      <c r="MTC180" s="84"/>
      <c r="MTD180" s="4"/>
      <c r="MTE180" s="4"/>
      <c r="MTF180" s="4"/>
      <c r="MTG180" s="4"/>
      <c r="MTH180" s="192"/>
      <c r="MTI180" s="70"/>
      <c r="MTJ180" s="87"/>
      <c r="MTK180" s="238"/>
      <c r="MTL180" s="126"/>
      <c r="MTM180" s="84"/>
      <c r="MTN180" s="4"/>
      <c r="MTO180" s="4"/>
      <c r="MTP180" s="4"/>
      <c r="MTQ180" s="4"/>
      <c r="MTR180" s="192"/>
      <c r="MTS180" s="70"/>
      <c r="MTT180" s="87"/>
      <c r="MTU180" s="238"/>
      <c r="MTV180" s="126"/>
      <c r="MTW180" s="84"/>
      <c r="MTX180" s="4"/>
      <c r="MTY180" s="4"/>
      <c r="MTZ180" s="4"/>
      <c r="MUA180" s="4"/>
      <c r="MUB180" s="192"/>
      <c r="MUC180" s="70"/>
      <c r="MUD180" s="87"/>
      <c r="MUE180" s="238"/>
      <c r="MUF180" s="126"/>
      <c r="MUG180" s="84"/>
      <c r="MUH180" s="4"/>
      <c r="MUI180" s="4"/>
      <c r="MUJ180" s="4"/>
      <c r="MUK180" s="4"/>
      <c r="MUL180" s="192"/>
      <c r="MUM180" s="70"/>
      <c r="MUN180" s="87"/>
      <c r="MUO180" s="238"/>
      <c r="MUP180" s="126"/>
      <c r="MUQ180" s="84"/>
      <c r="MUR180" s="4"/>
      <c r="MUS180" s="4"/>
      <c r="MUT180" s="4"/>
      <c r="MUU180" s="4"/>
      <c r="MUV180" s="192"/>
      <c r="MUW180" s="70"/>
      <c r="MUX180" s="87"/>
      <c r="MUY180" s="238"/>
      <c r="MUZ180" s="126"/>
      <c r="MVA180" s="84"/>
      <c r="MVB180" s="4"/>
      <c r="MVC180" s="4"/>
      <c r="MVD180" s="4"/>
      <c r="MVE180" s="4"/>
      <c r="MVF180" s="192"/>
      <c r="MVG180" s="70"/>
      <c r="MVH180" s="87"/>
      <c r="MVI180" s="238"/>
      <c r="MVJ180" s="126"/>
      <c r="MVK180" s="84"/>
      <c r="MVL180" s="4"/>
      <c r="MVM180" s="4"/>
      <c r="MVN180" s="4"/>
      <c r="MVO180" s="4"/>
      <c r="MVP180" s="192"/>
      <c r="MVQ180" s="70"/>
      <c r="MVR180" s="87"/>
      <c r="MVS180" s="238"/>
      <c r="MVT180" s="126"/>
      <c r="MVU180" s="84"/>
      <c r="MVV180" s="4"/>
      <c r="MVW180" s="4"/>
      <c r="MVX180" s="4"/>
      <c r="MVY180" s="4"/>
      <c r="MVZ180" s="192"/>
      <c r="MWA180" s="70"/>
      <c r="MWB180" s="87"/>
      <c r="MWC180" s="238"/>
      <c r="MWD180" s="126"/>
      <c r="MWE180" s="84"/>
      <c r="MWF180" s="4"/>
      <c r="MWG180" s="4"/>
      <c r="MWH180" s="4"/>
      <c r="MWI180" s="4"/>
      <c r="MWJ180" s="192"/>
      <c r="MWK180" s="70"/>
      <c r="MWL180" s="87"/>
      <c r="MWM180" s="238"/>
      <c r="MWN180" s="126"/>
      <c r="MWO180" s="84"/>
      <c r="MWP180" s="4"/>
      <c r="MWQ180" s="4"/>
      <c r="MWR180" s="4"/>
      <c r="MWS180" s="4"/>
      <c r="MWT180" s="192"/>
      <c r="MWU180" s="70"/>
      <c r="MWV180" s="87"/>
      <c r="MWW180" s="238"/>
      <c r="MWX180" s="126"/>
      <c r="MWY180" s="84"/>
      <c r="MWZ180" s="4"/>
      <c r="MXA180" s="4"/>
      <c r="MXB180" s="4"/>
      <c r="MXC180" s="4"/>
      <c r="MXD180" s="192"/>
      <c r="MXE180" s="70"/>
      <c r="MXF180" s="87"/>
      <c r="MXG180" s="238"/>
      <c r="MXH180" s="126"/>
      <c r="MXI180" s="84"/>
      <c r="MXJ180" s="4"/>
      <c r="MXK180" s="4"/>
      <c r="MXL180" s="4"/>
      <c r="MXM180" s="4"/>
      <c r="MXN180" s="192"/>
      <c r="MXO180" s="70"/>
      <c r="MXP180" s="87"/>
      <c r="MXQ180" s="238"/>
      <c r="MXR180" s="126"/>
      <c r="MXS180" s="84"/>
      <c r="MXT180" s="4"/>
      <c r="MXU180" s="4"/>
      <c r="MXV180" s="4"/>
      <c r="MXW180" s="4"/>
      <c r="MXX180" s="192"/>
      <c r="MXY180" s="70"/>
      <c r="MXZ180" s="87"/>
      <c r="MYA180" s="238"/>
      <c r="MYB180" s="126"/>
      <c r="MYC180" s="84"/>
      <c r="MYD180" s="4"/>
      <c r="MYE180" s="4"/>
      <c r="MYF180" s="4"/>
      <c r="MYG180" s="4"/>
      <c r="MYH180" s="192"/>
      <c r="MYI180" s="70"/>
      <c r="MYJ180" s="87"/>
      <c r="MYK180" s="238"/>
      <c r="MYL180" s="126"/>
      <c r="MYM180" s="84"/>
      <c r="MYN180" s="4"/>
      <c r="MYO180" s="4"/>
      <c r="MYP180" s="4"/>
      <c r="MYQ180" s="4"/>
      <c r="MYR180" s="192"/>
      <c r="MYS180" s="70"/>
      <c r="MYT180" s="87"/>
      <c r="MYU180" s="238"/>
      <c r="MYV180" s="126"/>
      <c r="MYW180" s="84"/>
      <c r="MYX180" s="4"/>
      <c r="MYY180" s="4"/>
      <c r="MYZ180" s="4"/>
      <c r="MZA180" s="4"/>
      <c r="MZB180" s="192"/>
      <c r="MZC180" s="70"/>
      <c r="MZD180" s="87"/>
      <c r="MZE180" s="238"/>
      <c r="MZF180" s="126"/>
      <c r="MZG180" s="84"/>
      <c r="MZH180" s="4"/>
      <c r="MZI180" s="4"/>
      <c r="MZJ180" s="4"/>
      <c r="MZK180" s="4"/>
      <c r="MZL180" s="192"/>
      <c r="MZM180" s="70"/>
      <c r="MZN180" s="87"/>
      <c r="MZO180" s="238"/>
      <c r="MZP180" s="126"/>
      <c r="MZQ180" s="84"/>
      <c r="MZR180" s="4"/>
      <c r="MZS180" s="4"/>
      <c r="MZT180" s="4"/>
      <c r="MZU180" s="4"/>
      <c r="MZV180" s="192"/>
      <c r="MZW180" s="70"/>
      <c r="MZX180" s="87"/>
      <c r="MZY180" s="238"/>
      <c r="MZZ180" s="126"/>
      <c r="NAA180" s="84"/>
      <c r="NAB180" s="4"/>
      <c r="NAC180" s="4"/>
      <c r="NAD180" s="4"/>
      <c r="NAE180" s="4"/>
      <c r="NAF180" s="192"/>
      <c r="NAG180" s="70"/>
      <c r="NAH180" s="87"/>
      <c r="NAI180" s="238"/>
      <c r="NAJ180" s="126"/>
      <c r="NAK180" s="84"/>
      <c r="NAL180" s="4"/>
      <c r="NAM180" s="4"/>
      <c r="NAN180" s="4"/>
      <c r="NAO180" s="4"/>
      <c r="NAP180" s="192"/>
      <c r="NAQ180" s="70"/>
      <c r="NAR180" s="87"/>
      <c r="NAS180" s="238"/>
      <c r="NAT180" s="126"/>
      <c r="NAU180" s="84"/>
      <c r="NAV180" s="4"/>
      <c r="NAW180" s="4"/>
      <c r="NAX180" s="4"/>
      <c r="NAY180" s="4"/>
      <c r="NAZ180" s="192"/>
      <c r="NBA180" s="70"/>
      <c r="NBB180" s="87"/>
      <c r="NBC180" s="238"/>
      <c r="NBD180" s="126"/>
      <c r="NBE180" s="84"/>
      <c r="NBF180" s="4"/>
      <c r="NBG180" s="4"/>
      <c r="NBH180" s="4"/>
      <c r="NBI180" s="4"/>
      <c r="NBJ180" s="192"/>
      <c r="NBK180" s="70"/>
      <c r="NBL180" s="87"/>
      <c r="NBM180" s="238"/>
      <c r="NBN180" s="126"/>
      <c r="NBO180" s="84"/>
      <c r="NBP180" s="4"/>
      <c r="NBQ180" s="4"/>
      <c r="NBR180" s="4"/>
      <c r="NBS180" s="4"/>
      <c r="NBT180" s="192"/>
      <c r="NBU180" s="70"/>
      <c r="NBV180" s="87"/>
      <c r="NBW180" s="238"/>
      <c r="NBX180" s="126"/>
      <c r="NBY180" s="84"/>
      <c r="NBZ180" s="4"/>
      <c r="NCA180" s="4"/>
      <c r="NCB180" s="4"/>
      <c r="NCC180" s="4"/>
      <c r="NCD180" s="192"/>
      <c r="NCE180" s="70"/>
      <c r="NCF180" s="87"/>
      <c r="NCG180" s="238"/>
      <c r="NCH180" s="126"/>
      <c r="NCI180" s="84"/>
      <c r="NCJ180" s="4"/>
      <c r="NCK180" s="4"/>
      <c r="NCL180" s="4"/>
      <c r="NCM180" s="4"/>
      <c r="NCN180" s="192"/>
      <c r="NCO180" s="70"/>
      <c r="NCP180" s="87"/>
      <c r="NCQ180" s="238"/>
      <c r="NCR180" s="126"/>
      <c r="NCS180" s="84"/>
      <c r="NCT180" s="4"/>
      <c r="NCU180" s="4"/>
      <c r="NCV180" s="4"/>
      <c r="NCW180" s="4"/>
      <c r="NCX180" s="192"/>
      <c r="NCY180" s="70"/>
      <c r="NCZ180" s="87"/>
      <c r="NDA180" s="238"/>
      <c r="NDB180" s="126"/>
      <c r="NDC180" s="84"/>
      <c r="NDD180" s="4"/>
      <c r="NDE180" s="4"/>
      <c r="NDF180" s="4"/>
      <c r="NDG180" s="4"/>
      <c r="NDH180" s="192"/>
      <c r="NDI180" s="70"/>
      <c r="NDJ180" s="87"/>
      <c r="NDK180" s="238"/>
      <c r="NDL180" s="126"/>
      <c r="NDM180" s="84"/>
      <c r="NDN180" s="4"/>
      <c r="NDO180" s="4"/>
      <c r="NDP180" s="4"/>
      <c r="NDQ180" s="4"/>
      <c r="NDR180" s="192"/>
      <c r="NDS180" s="70"/>
      <c r="NDT180" s="87"/>
      <c r="NDU180" s="238"/>
      <c r="NDV180" s="126"/>
      <c r="NDW180" s="84"/>
      <c r="NDX180" s="4"/>
      <c r="NDY180" s="4"/>
      <c r="NDZ180" s="4"/>
      <c r="NEA180" s="4"/>
      <c r="NEB180" s="192"/>
      <c r="NEC180" s="70"/>
      <c r="NED180" s="87"/>
      <c r="NEE180" s="238"/>
      <c r="NEF180" s="126"/>
      <c r="NEG180" s="84"/>
      <c r="NEH180" s="4"/>
      <c r="NEI180" s="4"/>
      <c r="NEJ180" s="4"/>
      <c r="NEK180" s="4"/>
      <c r="NEL180" s="192"/>
      <c r="NEM180" s="70"/>
      <c r="NEN180" s="87"/>
      <c r="NEO180" s="238"/>
      <c r="NEP180" s="126"/>
      <c r="NEQ180" s="84"/>
      <c r="NER180" s="4"/>
      <c r="NES180" s="4"/>
      <c r="NET180" s="4"/>
      <c r="NEU180" s="4"/>
      <c r="NEV180" s="192"/>
      <c r="NEW180" s="70"/>
      <c r="NEX180" s="87"/>
      <c r="NEY180" s="238"/>
      <c r="NEZ180" s="126"/>
      <c r="NFA180" s="84"/>
      <c r="NFB180" s="4"/>
      <c r="NFC180" s="4"/>
      <c r="NFD180" s="4"/>
      <c r="NFE180" s="4"/>
      <c r="NFF180" s="192"/>
      <c r="NFG180" s="70"/>
      <c r="NFH180" s="87"/>
      <c r="NFI180" s="238"/>
      <c r="NFJ180" s="126"/>
      <c r="NFK180" s="84"/>
      <c r="NFL180" s="4"/>
      <c r="NFM180" s="4"/>
      <c r="NFN180" s="4"/>
      <c r="NFO180" s="4"/>
      <c r="NFP180" s="192"/>
      <c r="NFQ180" s="70"/>
      <c r="NFR180" s="87"/>
      <c r="NFS180" s="238"/>
      <c r="NFT180" s="126"/>
      <c r="NFU180" s="84"/>
      <c r="NFV180" s="4"/>
      <c r="NFW180" s="4"/>
      <c r="NFX180" s="4"/>
      <c r="NFY180" s="4"/>
      <c r="NFZ180" s="192"/>
      <c r="NGA180" s="70"/>
      <c r="NGB180" s="87"/>
      <c r="NGC180" s="238"/>
      <c r="NGD180" s="126"/>
      <c r="NGE180" s="84"/>
      <c r="NGF180" s="4"/>
      <c r="NGG180" s="4"/>
      <c r="NGH180" s="4"/>
      <c r="NGI180" s="4"/>
      <c r="NGJ180" s="192"/>
      <c r="NGK180" s="70"/>
      <c r="NGL180" s="87"/>
      <c r="NGM180" s="238"/>
      <c r="NGN180" s="126"/>
      <c r="NGO180" s="84"/>
      <c r="NGP180" s="4"/>
      <c r="NGQ180" s="4"/>
      <c r="NGR180" s="4"/>
      <c r="NGS180" s="4"/>
      <c r="NGT180" s="192"/>
      <c r="NGU180" s="70"/>
      <c r="NGV180" s="87"/>
      <c r="NGW180" s="238"/>
      <c r="NGX180" s="126"/>
      <c r="NGY180" s="84"/>
      <c r="NGZ180" s="4"/>
      <c r="NHA180" s="4"/>
      <c r="NHB180" s="4"/>
      <c r="NHC180" s="4"/>
      <c r="NHD180" s="192"/>
      <c r="NHE180" s="70"/>
      <c r="NHF180" s="87"/>
      <c r="NHG180" s="238"/>
      <c r="NHH180" s="126"/>
      <c r="NHI180" s="84"/>
      <c r="NHJ180" s="4"/>
      <c r="NHK180" s="4"/>
      <c r="NHL180" s="4"/>
      <c r="NHM180" s="4"/>
      <c r="NHN180" s="192"/>
      <c r="NHO180" s="70"/>
      <c r="NHP180" s="87"/>
      <c r="NHQ180" s="238"/>
      <c r="NHR180" s="126"/>
      <c r="NHS180" s="84"/>
      <c r="NHT180" s="4"/>
      <c r="NHU180" s="4"/>
      <c r="NHV180" s="4"/>
      <c r="NHW180" s="4"/>
      <c r="NHX180" s="192"/>
      <c r="NHY180" s="70"/>
      <c r="NHZ180" s="87"/>
      <c r="NIA180" s="238"/>
      <c r="NIB180" s="126"/>
      <c r="NIC180" s="84"/>
      <c r="NID180" s="4"/>
      <c r="NIE180" s="4"/>
      <c r="NIF180" s="4"/>
      <c r="NIG180" s="4"/>
      <c r="NIH180" s="192"/>
      <c r="NII180" s="70"/>
      <c r="NIJ180" s="87"/>
      <c r="NIK180" s="238"/>
      <c r="NIL180" s="126"/>
      <c r="NIM180" s="84"/>
      <c r="NIN180" s="4"/>
      <c r="NIO180" s="4"/>
      <c r="NIP180" s="4"/>
      <c r="NIQ180" s="4"/>
      <c r="NIR180" s="192"/>
      <c r="NIS180" s="70"/>
      <c r="NIT180" s="87"/>
      <c r="NIU180" s="238"/>
      <c r="NIV180" s="126"/>
      <c r="NIW180" s="84"/>
      <c r="NIX180" s="4"/>
      <c r="NIY180" s="4"/>
      <c r="NIZ180" s="4"/>
      <c r="NJA180" s="4"/>
      <c r="NJB180" s="192"/>
      <c r="NJC180" s="70"/>
      <c r="NJD180" s="87"/>
      <c r="NJE180" s="238"/>
      <c r="NJF180" s="126"/>
      <c r="NJG180" s="84"/>
      <c r="NJH180" s="4"/>
      <c r="NJI180" s="4"/>
      <c r="NJJ180" s="4"/>
      <c r="NJK180" s="4"/>
      <c r="NJL180" s="192"/>
      <c r="NJM180" s="70"/>
      <c r="NJN180" s="87"/>
      <c r="NJO180" s="238"/>
      <c r="NJP180" s="126"/>
      <c r="NJQ180" s="84"/>
      <c r="NJR180" s="4"/>
      <c r="NJS180" s="4"/>
      <c r="NJT180" s="4"/>
      <c r="NJU180" s="4"/>
      <c r="NJV180" s="192"/>
      <c r="NJW180" s="70"/>
      <c r="NJX180" s="87"/>
      <c r="NJY180" s="238"/>
      <c r="NJZ180" s="126"/>
      <c r="NKA180" s="84"/>
      <c r="NKB180" s="4"/>
      <c r="NKC180" s="4"/>
      <c r="NKD180" s="4"/>
      <c r="NKE180" s="4"/>
      <c r="NKF180" s="192"/>
      <c r="NKG180" s="70"/>
      <c r="NKH180" s="87"/>
      <c r="NKI180" s="238"/>
      <c r="NKJ180" s="126"/>
      <c r="NKK180" s="84"/>
      <c r="NKL180" s="4"/>
      <c r="NKM180" s="4"/>
      <c r="NKN180" s="4"/>
      <c r="NKO180" s="4"/>
      <c r="NKP180" s="192"/>
      <c r="NKQ180" s="70"/>
      <c r="NKR180" s="87"/>
      <c r="NKS180" s="238"/>
      <c r="NKT180" s="126"/>
      <c r="NKU180" s="84"/>
      <c r="NKV180" s="4"/>
      <c r="NKW180" s="4"/>
      <c r="NKX180" s="4"/>
      <c r="NKY180" s="4"/>
      <c r="NKZ180" s="192"/>
      <c r="NLA180" s="70"/>
      <c r="NLB180" s="87"/>
      <c r="NLC180" s="238"/>
      <c r="NLD180" s="126"/>
      <c r="NLE180" s="84"/>
      <c r="NLF180" s="4"/>
      <c r="NLG180" s="4"/>
      <c r="NLH180" s="4"/>
      <c r="NLI180" s="4"/>
      <c r="NLJ180" s="192"/>
      <c r="NLK180" s="70"/>
      <c r="NLL180" s="87"/>
      <c r="NLM180" s="238"/>
      <c r="NLN180" s="126"/>
      <c r="NLO180" s="84"/>
      <c r="NLP180" s="4"/>
      <c r="NLQ180" s="4"/>
      <c r="NLR180" s="4"/>
      <c r="NLS180" s="4"/>
      <c r="NLT180" s="192"/>
      <c r="NLU180" s="70"/>
      <c r="NLV180" s="87"/>
      <c r="NLW180" s="238"/>
      <c r="NLX180" s="126"/>
      <c r="NLY180" s="84"/>
      <c r="NLZ180" s="4"/>
      <c r="NMA180" s="4"/>
      <c r="NMB180" s="4"/>
      <c r="NMC180" s="4"/>
      <c r="NMD180" s="192"/>
      <c r="NME180" s="70"/>
      <c r="NMF180" s="87"/>
      <c r="NMG180" s="238"/>
      <c r="NMH180" s="126"/>
      <c r="NMI180" s="84"/>
      <c r="NMJ180" s="4"/>
      <c r="NMK180" s="4"/>
      <c r="NML180" s="4"/>
      <c r="NMM180" s="4"/>
      <c r="NMN180" s="192"/>
      <c r="NMO180" s="70"/>
      <c r="NMP180" s="87"/>
      <c r="NMQ180" s="238"/>
      <c r="NMR180" s="126"/>
      <c r="NMS180" s="84"/>
      <c r="NMT180" s="4"/>
      <c r="NMU180" s="4"/>
      <c r="NMV180" s="4"/>
      <c r="NMW180" s="4"/>
      <c r="NMX180" s="192"/>
      <c r="NMY180" s="70"/>
      <c r="NMZ180" s="87"/>
      <c r="NNA180" s="238"/>
      <c r="NNB180" s="126"/>
      <c r="NNC180" s="84"/>
      <c r="NND180" s="4"/>
      <c r="NNE180" s="4"/>
      <c r="NNF180" s="4"/>
      <c r="NNG180" s="4"/>
      <c r="NNH180" s="192"/>
      <c r="NNI180" s="70"/>
      <c r="NNJ180" s="87"/>
      <c r="NNK180" s="238"/>
      <c r="NNL180" s="126"/>
      <c r="NNM180" s="84"/>
      <c r="NNN180" s="4"/>
      <c r="NNO180" s="4"/>
      <c r="NNP180" s="4"/>
      <c r="NNQ180" s="4"/>
      <c r="NNR180" s="192"/>
      <c r="NNS180" s="70"/>
      <c r="NNT180" s="87"/>
      <c r="NNU180" s="238"/>
      <c r="NNV180" s="126"/>
      <c r="NNW180" s="84"/>
      <c r="NNX180" s="4"/>
      <c r="NNY180" s="4"/>
      <c r="NNZ180" s="4"/>
      <c r="NOA180" s="4"/>
      <c r="NOB180" s="192"/>
      <c r="NOC180" s="70"/>
      <c r="NOD180" s="87"/>
      <c r="NOE180" s="238"/>
      <c r="NOF180" s="126"/>
      <c r="NOG180" s="84"/>
      <c r="NOH180" s="4"/>
      <c r="NOI180" s="4"/>
      <c r="NOJ180" s="4"/>
      <c r="NOK180" s="4"/>
      <c r="NOL180" s="192"/>
      <c r="NOM180" s="70"/>
      <c r="NON180" s="87"/>
      <c r="NOO180" s="238"/>
      <c r="NOP180" s="126"/>
      <c r="NOQ180" s="84"/>
      <c r="NOR180" s="4"/>
      <c r="NOS180" s="4"/>
      <c r="NOT180" s="4"/>
      <c r="NOU180" s="4"/>
      <c r="NOV180" s="192"/>
      <c r="NOW180" s="70"/>
      <c r="NOX180" s="87"/>
      <c r="NOY180" s="238"/>
      <c r="NOZ180" s="126"/>
      <c r="NPA180" s="84"/>
      <c r="NPB180" s="4"/>
      <c r="NPC180" s="4"/>
      <c r="NPD180" s="4"/>
      <c r="NPE180" s="4"/>
      <c r="NPF180" s="192"/>
      <c r="NPG180" s="70"/>
      <c r="NPH180" s="87"/>
      <c r="NPI180" s="238"/>
      <c r="NPJ180" s="126"/>
      <c r="NPK180" s="84"/>
      <c r="NPL180" s="4"/>
      <c r="NPM180" s="4"/>
      <c r="NPN180" s="4"/>
      <c r="NPO180" s="4"/>
      <c r="NPP180" s="192"/>
      <c r="NPQ180" s="70"/>
      <c r="NPR180" s="87"/>
      <c r="NPS180" s="238"/>
      <c r="NPT180" s="126"/>
      <c r="NPU180" s="84"/>
      <c r="NPV180" s="4"/>
      <c r="NPW180" s="4"/>
      <c r="NPX180" s="4"/>
      <c r="NPY180" s="4"/>
      <c r="NPZ180" s="192"/>
      <c r="NQA180" s="70"/>
      <c r="NQB180" s="87"/>
      <c r="NQC180" s="238"/>
      <c r="NQD180" s="126"/>
      <c r="NQE180" s="84"/>
      <c r="NQF180" s="4"/>
      <c r="NQG180" s="4"/>
      <c r="NQH180" s="4"/>
      <c r="NQI180" s="4"/>
      <c r="NQJ180" s="192"/>
      <c r="NQK180" s="70"/>
      <c r="NQL180" s="87"/>
      <c r="NQM180" s="238"/>
      <c r="NQN180" s="126"/>
      <c r="NQO180" s="84"/>
      <c r="NQP180" s="4"/>
      <c r="NQQ180" s="4"/>
      <c r="NQR180" s="4"/>
      <c r="NQS180" s="4"/>
      <c r="NQT180" s="192"/>
      <c r="NQU180" s="70"/>
      <c r="NQV180" s="87"/>
      <c r="NQW180" s="238"/>
      <c r="NQX180" s="126"/>
      <c r="NQY180" s="84"/>
      <c r="NQZ180" s="4"/>
      <c r="NRA180" s="4"/>
      <c r="NRB180" s="4"/>
      <c r="NRC180" s="4"/>
      <c r="NRD180" s="192"/>
      <c r="NRE180" s="70"/>
      <c r="NRF180" s="87"/>
      <c r="NRG180" s="238"/>
      <c r="NRH180" s="126"/>
      <c r="NRI180" s="84"/>
      <c r="NRJ180" s="4"/>
      <c r="NRK180" s="4"/>
      <c r="NRL180" s="4"/>
      <c r="NRM180" s="4"/>
      <c r="NRN180" s="192"/>
      <c r="NRO180" s="70"/>
      <c r="NRP180" s="87"/>
      <c r="NRQ180" s="238"/>
      <c r="NRR180" s="126"/>
      <c r="NRS180" s="84"/>
      <c r="NRT180" s="4"/>
      <c r="NRU180" s="4"/>
      <c r="NRV180" s="4"/>
      <c r="NRW180" s="4"/>
      <c r="NRX180" s="192"/>
      <c r="NRY180" s="70"/>
      <c r="NRZ180" s="87"/>
      <c r="NSA180" s="238"/>
      <c r="NSB180" s="126"/>
      <c r="NSC180" s="84"/>
      <c r="NSD180" s="4"/>
      <c r="NSE180" s="4"/>
      <c r="NSF180" s="4"/>
      <c r="NSG180" s="4"/>
      <c r="NSH180" s="192"/>
      <c r="NSI180" s="70"/>
      <c r="NSJ180" s="87"/>
      <c r="NSK180" s="238"/>
      <c r="NSL180" s="126"/>
      <c r="NSM180" s="84"/>
      <c r="NSN180" s="4"/>
      <c r="NSO180" s="4"/>
      <c r="NSP180" s="4"/>
      <c r="NSQ180" s="4"/>
      <c r="NSR180" s="192"/>
      <c r="NSS180" s="70"/>
      <c r="NST180" s="87"/>
      <c r="NSU180" s="238"/>
      <c r="NSV180" s="126"/>
      <c r="NSW180" s="84"/>
      <c r="NSX180" s="4"/>
      <c r="NSY180" s="4"/>
      <c r="NSZ180" s="4"/>
      <c r="NTA180" s="4"/>
      <c r="NTB180" s="192"/>
      <c r="NTC180" s="70"/>
      <c r="NTD180" s="87"/>
      <c r="NTE180" s="238"/>
      <c r="NTF180" s="126"/>
      <c r="NTG180" s="84"/>
      <c r="NTH180" s="4"/>
      <c r="NTI180" s="4"/>
      <c r="NTJ180" s="4"/>
      <c r="NTK180" s="4"/>
      <c r="NTL180" s="192"/>
      <c r="NTM180" s="70"/>
      <c r="NTN180" s="87"/>
      <c r="NTO180" s="238"/>
      <c r="NTP180" s="126"/>
      <c r="NTQ180" s="84"/>
      <c r="NTR180" s="4"/>
      <c r="NTS180" s="4"/>
      <c r="NTT180" s="4"/>
      <c r="NTU180" s="4"/>
      <c r="NTV180" s="192"/>
      <c r="NTW180" s="70"/>
      <c r="NTX180" s="87"/>
      <c r="NTY180" s="238"/>
      <c r="NTZ180" s="126"/>
      <c r="NUA180" s="84"/>
      <c r="NUB180" s="4"/>
      <c r="NUC180" s="4"/>
      <c r="NUD180" s="4"/>
      <c r="NUE180" s="4"/>
      <c r="NUF180" s="192"/>
      <c r="NUG180" s="70"/>
      <c r="NUH180" s="87"/>
      <c r="NUI180" s="238"/>
      <c r="NUJ180" s="126"/>
      <c r="NUK180" s="84"/>
      <c r="NUL180" s="4"/>
      <c r="NUM180" s="4"/>
      <c r="NUN180" s="4"/>
      <c r="NUO180" s="4"/>
      <c r="NUP180" s="192"/>
      <c r="NUQ180" s="70"/>
      <c r="NUR180" s="87"/>
      <c r="NUS180" s="238"/>
      <c r="NUT180" s="126"/>
      <c r="NUU180" s="84"/>
      <c r="NUV180" s="4"/>
      <c r="NUW180" s="4"/>
      <c r="NUX180" s="4"/>
      <c r="NUY180" s="4"/>
      <c r="NUZ180" s="192"/>
      <c r="NVA180" s="70"/>
      <c r="NVB180" s="87"/>
      <c r="NVC180" s="238"/>
      <c r="NVD180" s="126"/>
      <c r="NVE180" s="84"/>
      <c r="NVF180" s="4"/>
      <c r="NVG180" s="4"/>
      <c r="NVH180" s="4"/>
      <c r="NVI180" s="4"/>
      <c r="NVJ180" s="192"/>
      <c r="NVK180" s="70"/>
      <c r="NVL180" s="87"/>
      <c r="NVM180" s="238"/>
      <c r="NVN180" s="126"/>
      <c r="NVO180" s="84"/>
      <c r="NVP180" s="4"/>
      <c r="NVQ180" s="4"/>
      <c r="NVR180" s="4"/>
      <c r="NVS180" s="4"/>
      <c r="NVT180" s="192"/>
      <c r="NVU180" s="70"/>
      <c r="NVV180" s="87"/>
      <c r="NVW180" s="238"/>
      <c r="NVX180" s="126"/>
      <c r="NVY180" s="84"/>
      <c r="NVZ180" s="4"/>
      <c r="NWA180" s="4"/>
      <c r="NWB180" s="4"/>
      <c r="NWC180" s="4"/>
      <c r="NWD180" s="192"/>
      <c r="NWE180" s="70"/>
      <c r="NWF180" s="87"/>
      <c r="NWG180" s="238"/>
      <c r="NWH180" s="126"/>
      <c r="NWI180" s="84"/>
      <c r="NWJ180" s="4"/>
      <c r="NWK180" s="4"/>
      <c r="NWL180" s="4"/>
      <c r="NWM180" s="4"/>
      <c r="NWN180" s="192"/>
      <c r="NWO180" s="70"/>
      <c r="NWP180" s="87"/>
      <c r="NWQ180" s="238"/>
      <c r="NWR180" s="126"/>
      <c r="NWS180" s="84"/>
      <c r="NWT180" s="4"/>
      <c r="NWU180" s="4"/>
      <c r="NWV180" s="4"/>
      <c r="NWW180" s="4"/>
      <c r="NWX180" s="192"/>
      <c r="NWY180" s="70"/>
      <c r="NWZ180" s="87"/>
      <c r="NXA180" s="238"/>
      <c r="NXB180" s="126"/>
      <c r="NXC180" s="84"/>
      <c r="NXD180" s="4"/>
      <c r="NXE180" s="4"/>
      <c r="NXF180" s="4"/>
      <c r="NXG180" s="4"/>
      <c r="NXH180" s="192"/>
      <c r="NXI180" s="70"/>
      <c r="NXJ180" s="87"/>
      <c r="NXK180" s="238"/>
      <c r="NXL180" s="126"/>
      <c r="NXM180" s="84"/>
      <c r="NXN180" s="4"/>
      <c r="NXO180" s="4"/>
      <c r="NXP180" s="4"/>
      <c r="NXQ180" s="4"/>
      <c r="NXR180" s="192"/>
      <c r="NXS180" s="70"/>
      <c r="NXT180" s="87"/>
      <c r="NXU180" s="238"/>
      <c r="NXV180" s="126"/>
      <c r="NXW180" s="84"/>
      <c r="NXX180" s="4"/>
      <c r="NXY180" s="4"/>
      <c r="NXZ180" s="4"/>
      <c r="NYA180" s="4"/>
      <c r="NYB180" s="192"/>
      <c r="NYC180" s="70"/>
      <c r="NYD180" s="87"/>
      <c r="NYE180" s="238"/>
      <c r="NYF180" s="126"/>
      <c r="NYG180" s="84"/>
      <c r="NYH180" s="4"/>
      <c r="NYI180" s="4"/>
      <c r="NYJ180" s="4"/>
      <c r="NYK180" s="4"/>
      <c r="NYL180" s="192"/>
      <c r="NYM180" s="70"/>
      <c r="NYN180" s="87"/>
      <c r="NYO180" s="238"/>
      <c r="NYP180" s="126"/>
      <c r="NYQ180" s="84"/>
      <c r="NYR180" s="4"/>
      <c r="NYS180" s="4"/>
      <c r="NYT180" s="4"/>
      <c r="NYU180" s="4"/>
      <c r="NYV180" s="192"/>
      <c r="NYW180" s="70"/>
      <c r="NYX180" s="87"/>
      <c r="NYY180" s="238"/>
      <c r="NYZ180" s="126"/>
      <c r="NZA180" s="84"/>
      <c r="NZB180" s="4"/>
      <c r="NZC180" s="4"/>
      <c r="NZD180" s="4"/>
      <c r="NZE180" s="4"/>
      <c r="NZF180" s="192"/>
      <c r="NZG180" s="70"/>
      <c r="NZH180" s="87"/>
      <c r="NZI180" s="238"/>
      <c r="NZJ180" s="126"/>
      <c r="NZK180" s="84"/>
      <c r="NZL180" s="4"/>
      <c r="NZM180" s="4"/>
      <c r="NZN180" s="4"/>
      <c r="NZO180" s="4"/>
      <c r="NZP180" s="192"/>
      <c r="NZQ180" s="70"/>
      <c r="NZR180" s="87"/>
      <c r="NZS180" s="238"/>
      <c r="NZT180" s="126"/>
      <c r="NZU180" s="84"/>
      <c r="NZV180" s="4"/>
      <c r="NZW180" s="4"/>
      <c r="NZX180" s="4"/>
      <c r="NZY180" s="4"/>
      <c r="NZZ180" s="192"/>
      <c r="OAA180" s="70"/>
      <c r="OAB180" s="87"/>
      <c r="OAC180" s="238"/>
      <c r="OAD180" s="126"/>
      <c r="OAE180" s="84"/>
      <c r="OAF180" s="4"/>
      <c r="OAG180" s="4"/>
      <c r="OAH180" s="4"/>
      <c r="OAI180" s="4"/>
      <c r="OAJ180" s="192"/>
      <c r="OAK180" s="70"/>
      <c r="OAL180" s="87"/>
      <c r="OAM180" s="238"/>
      <c r="OAN180" s="126"/>
      <c r="OAO180" s="84"/>
      <c r="OAP180" s="4"/>
      <c r="OAQ180" s="4"/>
      <c r="OAR180" s="4"/>
      <c r="OAS180" s="4"/>
      <c r="OAT180" s="192"/>
      <c r="OAU180" s="70"/>
      <c r="OAV180" s="87"/>
      <c r="OAW180" s="238"/>
      <c r="OAX180" s="126"/>
      <c r="OAY180" s="84"/>
      <c r="OAZ180" s="4"/>
      <c r="OBA180" s="4"/>
      <c r="OBB180" s="4"/>
      <c r="OBC180" s="4"/>
      <c r="OBD180" s="192"/>
      <c r="OBE180" s="70"/>
      <c r="OBF180" s="87"/>
      <c r="OBG180" s="238"/>
      <c r="OBH180" s="126"/>
      <c r="OBI180" s="84"/>
      <c r="OBJ180" s="4"/>
      <c r="OBK180" s="4"/>
      <c r="OBL180" s="4"/>
      <c r="OBM180" s="4"/>
      <c r="OBN180" s="192"/>
      <c r="OBO180" s="70"/>
      <c r="OBP180" s="87"/>
      <c r="OBQ180" s="238"/>
      <c r="OBR180" s="126"/>
      <c r="OBS180" s="84"/>
      <c r="OBT180" s="4"/>
      <c r="OBU180" s="4"/>
      <c r="OBV180" s="4"/>
      <c r="OBW180" s="4"/>
      <c r="OBX180" s="192"/>
      <c r="OBY180" s="70"/>
      <c r="OBZ180" s="87"/>
      <c r="OCA180" s="238"/>
      <c r="OCB180" s="126"/>
      <c r="OCC180" s="84"/>
      <c r="OCD180" s="4"/>
      <c r="OCE180" s="4"/>
      <c r="OCF180" s="4"/>
      <c r="OCG180" s="4"/>
      <c r="OCH180" s="192"/>
      <c r="OCI180" s="70"/>
      <c r="OCJ180" s="87"/>
      <c r="OCK180" s="238"/>
      <c r="OCL180" s="126"/>
      <c r="OCM180" s="84"/>
      <c r="OCN180" s="4"/>
      <c r="OCO180" s="4"/>
      <c r="OCP180" s="4"/>
      <c r="OCQ180" s="4"/>
      <c r="OCR180" s="192"/>
      <c r="OCS180" s="70"/>
      <c r="OCT180" s="87"/>
      <c r="OCU180" s="238"/>
      <c r="OCV180" s="126"/>
      <c r="OCW180" s="84"/>
      <c r="OCX180" s="4"/>
      <c r="OCY180" s="4"/>
      <c r="OCZ180" s="4"/>
      <c r="ODA180" s="4"/>
      <c r="ODB180" s="192"/>
      <c r="ODC180" s="70"/>
      <c r="ODD180" s="87"/>
      <c r="ODE180" s="238"/>
      <c r="ODF180" s="126"/>
      <c r="ODG180" s="84"/>
      <c r="ODH180" s="4"/>
      <c r="ODI180" s="4"/>
      <c r="ODJ180" s="4"/>
      <c r="ODK180" s="4"/>
      <c r="ODL180" s="192"/>
      <c r="ODM180" s="70"/>
      <c r="ODN180" s="87"/>
      <c r="ODO180" s="238"/>
      <c r="ODP180" s="126"/>
      <c r="ODQ180" s="84"/>
      <c r="ODR180" s="4"/>
      <c r="ODS180" s="4"/>
      <c r="ODT180" s="4"/>
      <c r="ODU180" s="4"/>
      <c r="ODV180" s="192"/>
      <c r="ODW180" s="70"/>
      <c r="ODX180" s="87"/>
      <c r="ODY180" s="238"/>
      <c r="ODZ180" s="126"/>
      <c r="OEA180" s="84"/>
      <c r="OEB180" s="4"/>
      <c r="OEC180" s="4"/>
      <c r="OED180" s="4"/>
      <c r="OEE180" s="4"/>
      <c r="OEF180" s="192"/>
      <c r="OEG180" s="70"/>
      <c r="OEH180" s="87"/>
      <c r="OEI180" s="238"/>
      <c r="OEJ180" s="126"/>
      <c r="OEK180" s="84"/>
      <c r="OEL180" s="4"/>
      <c r="OEM180" s="4"/>
      <c r="OEN180" s="4"/>
      <c r="OEO180" s="4"/>
      <c r="OEP180" s="192"/>
      <c r="OEQ180" s="70"/>
      <c r="OER180" s="87"/>
      <c r="OES180" s="238"/>
      <c r="OET180" s="126"/>
      <c r="OEU180" s="84"/>
      <c r="OEV180" s="4"/>
      <c r="OEW180" s="4"/>
      <c r="OEX180" s="4"/>
      <c r="OEY180" s="4"/>
      <c r="OEZ180" s="192"/>
      <c r="OFA180" s="70"/>
      <c r="OFB180" s="87"/>
      <c r="OFC180" s="238"/>
      <c r="OFD180" s="126"/>
      <c r="OFE180" s="84"/>
      <c r="OFF180" s="4"/>
      <c r="OFG180" s="4"/>
      <c r="OFH180" s="4"/>
      <c r="OFI180" s="4"/>
      <c r="OFJ180" s="192"/>
      <c r="OFK180" s="70"/>
      <c r="OFL180" s="87"/>
      <c r="OFM180" s="238"/>
      <c r="OFN180" s="126"/>
      <c r="OFO180" s="84"/>
      <c r="OFP180" s="4"/>
      <c r="OFQ180" s="4"/>
      <c r="OFR180" s="4"/>
      <c r="OFS180" s="4"/>
      <c r="OFT180" s="192"/>
      <c r="OFU180" s="70"/>
      <c r="OFV180" s="87"/>
      <c r="OFW180" s="238"/>
      <c r="OFX180" s="126"/>
      <c r="OFY180" s="84"/>
      <c r="OFZ180" s="4"/>
      <c r="OGA180" s="4"/>
      <c r="OGB180" s="4"/>
      <c r="OGC180" s="4"/>
      <c r="OGD180" s="192"/>
      <c r="OGE180" s="70"/>
      <c r="OGF180" s="87"/>
      <c r="OGG180" s="238"/>
      <c r="OGH180" s="126"/>
      <c r="OGI180" s="84"/>
      <c r="OGJ180" s="4"/>
      <c r="OGK180" s="4"/>
      <c r="OGL180" s="4"/>
      <c r="OGM180" s="4"/>
      <c r="OGN180" s="192"/>
      <c r="OGO180" s="70"/>
      <c r="OGP180" s="87"/>
      <c r="OGQ180" s="238"/>
      <c r="OGR180" s="126"/>
      <c r="OGS180" s="84"/>
      <c r="OGT180" s="4"/>
      <c r="OGU180" s="4"/>
      <c r="OGV180" s="4"/>
      <c r="OGW180" s="4"/>
      <c r="OGX180" s="192"/>
      <c r="OGY180" s="70"/>
      <c r="OGZ180" s="87"/>
      <c r="OHA180" s="238"/>
      <c r="OHB180" s="126"/>
      <c r="OHC180" s="84"/>
      <c r="OHD180" s="4"/>
      <c r="OHE180" s="4"/>
      <c r="OHF180" s="4"/>
      <c r="OHG180" s="4"/>
      <c r="OHH180" s="192"/>
      <c r="OHI180" s="70"/>
      <c r="OHJ180" s="87"/>
      <c r="OHK180" s="238"/>
      <c r="OHL180" s="126"/>
      <c r="OHM180" s="84"/>
      <c r="OHN180" s="4"/>
      <c r="OHO180" s="4"/>
      <c r="OHP180" s="4"/>
      <c r="OHQ180" s="4"/>
      <c r="OHR180" s="192"/>
      <c r="OHS180" s="70"/>
      <c r="OHT180" s="87"/>
      <c r="OHU180" s="238"/>
      <c r="OHV180" s="126"/>
      <c r="OHW180" s="84"/>
      <c r="OHX180" s="4"/>
      <c r="OHY180" s="4"/>
      <c r="OHZ180" s="4"/>
      <c r="OIA180" s="4"/>
      <c r="OIB180" s="192"/>
      <c r="OIC180" s="70"/>
      <c r="OID180" s="87"/>
      <c r="OIE180" s="238"/>
      <c r="OIF180" s="126"/>
      <c r="OIG180" s="84"/>
      <c r="OIH180" s="4"/>
      <c r="OII180" s="4"/>
      <c r="OIJ180" s="4"/>
      <c r="OIK180" s="4"/>
      <c r="OIL180" s="192"/>
      <c r="OIM180" s="70"/>
      <c r="OIN180" s="87"/>
      <c r="OIO180" s="238"/>
      <c r="OIP180" s="126"/>
      <c r="OIQ180" s="84"/>
      <c r="OIR180" s="4"/>
      <c r="OIS180" s="4"/>
      <c r="OIT180" s="4"/>
      <c r="OIU180" s="4"/>
      <c r="OIV180" s="192"/>
      <c r="OIW180" s="70"/>
      <c r="OIX180" s="87"/>
      <c r="OIY180" s="238"/>
      <c r="OIZ180" s="126"/>
      <c r="OJA180" s="84"/>
      <c r="OJB180" s="4"/>
      <c r="OJC180" s="4"/>
      <c r="OJD180" s="4"/>
      <c r="OJE180" s="4"/>
      <c r="OJF180" s="192"/>
      <c r="OJG180" s="70"/>
      <c r="OJH180" s="87"/>
      <c r="OJI180" s="238"/>
      <c r="OJJ180" s="126"/>
      <c r="OJK180" s="84"/>
      <c r="OJL180" s="4"/>
      <c r="OJM180" s="4"/>
      <c r="OJN180" s="4"/>
      <c r="OJO180" s="4"/>
      <c r="OJP180" s="192"/>
      <c r="OJQ180" s="70"/>
      <c r="OJR180" s="87"/>
      <c r="OJS180" s="238"/>
      <c r="OJT180" s="126"/>
      <c r="OJU180" s="84"/>
      <c r="OJV180" s="4"/>
      <c r="OJW180" s="4"/>
      <c r="OJX180" s="4"/>
      <c r="OJY180" s="4"/>
      <c r="OJZ180" s="192"/>
      <c r="OKA180" s="70"/>
      <c r="OKB180" s="87"/>
      <c r="OKC180" s="238"/>
      <c r="OKD180" s="126"/>
      <c r="OKE180" s="84"/>
      <c r="OKF180" s="4"/>
      <c r="OKG180" s="4"/>
      <c r="OKH180" s="4"/>
      <c r="OKI180" s="4"/>
      <c r="OKJ180" s="192"/>
      <c r="OKK180" s="70"/>
      <c r="OKL180" s="87"/>
      <c r="OKM180" s="238"/>
      <c r="OKN180" s="126"/>
      <c r="OKO180" s="84"/>
      <c r="OKP180" s="4"/>
      <c r="OKQ180" s="4"/>
      <c r="OKR180" s="4"/>
      <c r="OKS180" s="4"/>
      <c r="OKT180" s="192"/>
      <c r="OKU180" s="70"/>
      <c r="OKV180" s="87"/>
      <c r="OKW180" s="238"/>
      <c r="OKX180" s="126"/>
      <c r="OKY180" s="84"/>
      <c r="OKZ180" s="4"/>
      <c r="OLA180" s="4"/>
      <c r="OLB180" s="4"/>
      <c r="OLC180" s="4"/>
      <c r="OLD180" s="192"/>
      <c r="OLE180" s="70"/>
      <c r="OLF180" s="87"/>
      <c r="OLG180" s="238"/>
      <c r="OLH180" s="126"/>
      <c r="OLI180" s="84"/>
      <c r="OLJ180" s="4"/>
      <c r="OLK180" s="4"/>
      <c r="OLL180" s="4"/>
      <c r="OLM180" s="4"/>
      <c r="OLN180" s="192"/>
      <c r="OLO180" s="70"/>
      <c r="OLP180" s="87"/>
      <c r="OLQ180" s="238"/>
      <c r="OLR180" s="126"/>
      <c r="OLS180" s="84"/>
      <c r="OLT180" s="4"/>
      <c r="OLU180" s="4"/>
      <c r="OLV180" s="4"/>
      <c r="OLW180" s="4"/>
      <c r="OLX180" s="192"/>
      <c r="OLY180" s="70"/>
      <c r="OLZ180" s="87"/>
      <c r="OMA180" s="238"/>
      <c r="OMB180" s="126"/>
      <c r="OMC180" s="84"/>
      <c r="OMD180" s="4"/>
      <c r="OME180" s="4"/>
      <c r="OMF180" s="4"/>
      <c r="OMG180" s="4"/>
      <c r="OMH180" s="192"/>
      <c r="OMI180" s="70"/>
      <c r="OMJ180" s="87"/>
      <c r="OMK180" s="238"/>
      <c r="OML180" s="126"/>
      <c r="OMM180" s="84"/>
      <c r="OMN180" s="4"/>
      <c r="OMO180" s="4"/>
      <c r="OMP180" s="4"/>
      <c r="OMQ180" s="4"/>
      <c r="OMR180" s="192"/>
      <c r="OMS180" s="70"/>
      <c r="OMT180" s="87"/>
      <c r="OMU180" s="238"/>
      <c r="OMV180" s="126"/>
      <c r="OMW180" s="84"/>
      <c r="OMX180" s="4"/>
      <c r="OMY180" s="4"/>
      <c r="OMZ180" s="4"/>
      <c r="ONA180" s="4"/>
      <c r="ONB180" s="192"/>
      <c r="ONC180" s="70"/>
      <c r="OND180" s="87"/>
      <c r="ONE180" s="238"/>
      <c r="ONF180" s="126"/>
      <c r="ONG180" s="84"/>
      <c r="ONH180" s="4"/>
      <c r="ONI180" s="4"/>
      <c r="ONJ180" s="4"/>
      <c r="ONK180" s="4"/>
      <c r="ONL180" s="192"/>
      <c r="ONM180" s="70"/>
      <c r="ONN180" s="87"/>
      <c r="ONO180" s="238"/>
      <c r="ONP180" s="126"/>
      <c r="ONQ180" s="84"/>
      <c r="ONR180" s="4"/>
      <c r="ONS180" s="4"/>
      <c r="ONT180" s="4"/>
      <c r="ONU180" s="4"/>
      <c r="ONV180" s="192"/>
      <c r="ONW180" s="70"/>
      <c r="ONX180" s="87"/>
      <c r="ONY180" s="238"/>
      <c r="ONZ180" s="126"/>
      <c r="OOA180" s="84"/>
      <c r="OOB180" s="4"/>
      <c r="OOC180" s="4"/>
      <c r="OOD180" s="4"/>
      <c r="OOE180" s="4"/>
      <c r="OOF180" s="192"/>
      <c r="OOG180" s="70"/>
      <c r="OOH180" s="87"/>
      <c r="OOI180" s="238"/>
      <c r="OOJ180" s="126"/>
      <c r="OOK180" s="84"/>
      <c r="OOL180" s="4"/>
      <c r="OOM180" s="4"/>
      <c r="OON180" s="4"/>
      <c r="OOO180" s="4"/>
      <c r="OOP180" s="192"/>
      <c r="OOQ180" s="70"/>
      <c r="OOR180" s="87"/>
      <c r="OOS180" s="238"/>
      <c r="OOT180" s="126"/>
      <c r="OOU180" s="84"/>
      <c r="OOV180" s="4"/>
      <c r="OOW180" s="4"/>
      <c r="OOX180" s="4"/>
      <c r="OOY180" s="4"/>
      <c r="OOZ180" s="192"/>
      <c r="OPA180" s="70"/>
      <c r="OPB180" s="87"/>
      <c r="OPC180" s="238"/>
      <c r="OPD180" s="126"/>
      <c r="OPE180" s="84"/>
      <c r="OPF180" s="4"/>
      <c r="OPG180" s="4"/>
      <c r="OPH180" s="4"/>
      <c r="OPI180" s="4"/>
      <c r="OPJ180" s="192"/>
      <c r="OPK180" s="70"/>
      <c r="OPL180" s="87"/>
      <c r="OPM180" s="238"/>
      <c r="OPN180" s="126"/>
      <c r="OPO180" s="84"/>
      <c r="OPP180" s="4"/>
      <c r="OPQ180" s="4"/>
      <c r="OPR180" s="4"/>
      <c r="OPS180" s="4"/>
      <c r="OPT180" s="192"/>
      <c r="OPU180" s="70"/>
      <c r="OPV180" s="87"/>
      <c r="OPW180" s="238"/>
      <c r="OPX180" s="126"/>
      <c r="OPY180" s="84"/>
      <c r="OPZ180" s="4"/>
      <c r="OQA180" s="4"/>
      <c r="OQB180" s="4"/>
      <c r="OQC180" s="4"/>
      <c r="OQD180" s="192"/>
      <c r="OQE180" s="70"/>
      <c r="OQF180" s="87"/>
      <c r="OQG180" s="238"/>
      <c r="OQH180" s="126"/>
      <c r="OQI180" s="84"/>
      <c r="OQJ180" s="4"/>
      <c r="OQK180" s="4"/>
      <c r="OQL180" s="4"/>
      <c r="OQM180" s="4"/>
      <c r="OQN180" s="192"/>
      <c r="OQO180" s="70"/>
      <c r="OQP180" s="87"/>
      <c r="OQQ180" s="238"/>
      <c r="OQR180" s="126"/>
      <c r="OQS180" s="84"/>
      <c r="OQT180" s="4"/>
      <c r="OQU180" s="4"/>
      <c r="OQV180" s="4"/>
      <c r="OQW180" s="4"/>
      <c r="OQX180" s="192"/>
      <c r="OQY180" s="70"/>
      <c r="OQZ180" s="87"/>
      <c r="ORA180" s="238"/>
      <c r="ORB180" s="126"/>
      <c r="ORC180" s="84"/>
      <c r="ORD180" s="4"/>
      <c r="ORE180" s="4"/>
      <c r="ORF180" s="4"/>
      <c r="ORG180" s="4"/>
      <c r="ORH180" s="192"/>
      <c r="ORI180" s="70"/>
      <c r="ORJ180" s="87"/>
      <c r="ORK180" s="238"/>
      <c r="ORL180" s="126"/>
      <c r="ORM180" s="84"/>
      <c r="ORN180" s="4"/>
      <c r="ORO180" s="4"/>
      <c r="ORP180" s="4"/>
      <c r="ORQ180" s="4"/>
      <c r="ORR180" s="192"/>
      <c r="ORS180" s="70"/>
      <c r="ORT180" s="87"/>
      <c r="ORU180" s="238"/>
      <c r="ORV180" s="126"/>
      <c r="ORW180" s="84"/>
      <c r="ORX180" s="4"/>
      <c r="ORY180" s="4"/>
      <c r="ORZ180" s="4"/>
      <c r="OSA180" s="4"/>
      <c r="OSB180" s="192"/>
      <c r="OSC180" s="70"/>
      <c r="OSD180" s="87"/>
      <c r="OSE180" s="238"/>
      <c r="OSF180" s="126"/>
      <c r="OSG180" s="84"/>
      <c r="OSH180" s="4"/>
      <c r="OSI180" s="4"/>
      <c r="OSJ180" s="4"/>
      <c r="OSK180" s="4"/>
      <c r="OSL180" s="192"/>
      <c r="OSM180" s="70"/>
      <c r="OSN180" s="87"/>
      <c r="OSO180" s="238"/>
      <c r="OSP180" s="126"/>
      <c r="OSQ180" s="84"/>
      <c r="OSR180" s="4"/>
      <c r="OSS180" s="4"/>
      <c r="OST180" s="4"/>
      <c r="OSU180" s="4"/>
      <c r="OSV180" s="192"/>
      <c r="OSW180" s="70"/>
      <c r="OSX180" s="87"/>
      <c r="OSY180" s="238"/>
      <c r="OSZ180" s="126"/>
      <c r="OTA180" s="84"/>
      <c r="OTB180" s="4"/>
      <c r="OTC180" s="4"/>
      <c r="OTD180" s="4"/>
      <c r="OTE180" s="4"/>
      <c r="OTF180" s="192"/>
      <c r="OTG180" s="70"/>
      <c r="OTH180" s="87"/>
      <c r="OTI180" s="238"/>
      <c r="OTJ180" s="126"/>
      <c r="OTK180" s="84"/>
      <c r="OTL180" s="4"/>
      <c r="OTM180" s="4"/>
      <c r="OTN180" s="4"/>
      <c r="OTO180" s="4"/>
      <c r="OTP180" s="192"/>
      <c r="OTQ180" s="70"/>
      <c r="OTR180" s="87"/>
      <c r="OTS180" s="238"/>
      <c r="OTT180" s="126"/>
      <c r="OTU180" s="84"/>
      <c r="OTV180" s="4"/>
      <c r="OTW180" s="4"/>
      <c r="OTX180" s="4"/>
      <c r="OTY180" s="4"/>
      <c r="OTZ180" s="192"/>
      <c r="OUA180" s="70"/>
      <c r="OUB180" s="87"/>
      <c r="OUC180" s="238"/>
      <c r="OUD180" s="126"/>
      <c r="OUE180" s="84"/>
      <c r="OUF180" s="4"/>
      <c r="OUG180" s="4"/>
      <c r="OUH180" s="4"/>
      <c r="OUI180" s="4"/>
      <c r="OUJ180" s="192"/>
      <c r="OUK180" s="70"/>
      <c r="OUL180" s="87"/>
      <c r="OUM180" s="238"/>
      <c r="OUN180" s="126"/>
      <c r="OUO180" s="84"/>
      <c r="OUP180" s="4"/>
      <c r="OUQ180" s="4"/>
      <c r="OUR180" s="4"/>
      <c r="OUS180" s="4"/>
      <c r="OUT180" s="192"/>
      <c r="OUU180" s="70"/>
      <c r="OUV180" s="87"/>
      <c r="OUW180" s="238"/>
      <c r="OUX180" s="126"/>
      <c r="OUY180" s="84"/>
      <c r="OUZ180" s="4"/>
      <c r="OVA180" s="4"/>
      <c r="OVB180" s="4"/>
      <c r="OVC180" s="4"/>
      <c r="OVD180" s="192"/>
      <c r="OVE180" s="70"/>
      <c r="OVF180" s="87"/>
      <c r="OVG180" s="238"/>
      <c r="OVH180" s="126"/>
      <c r="OVI180" s="84"/>
      <c r="OVJ180" s="4"/>
      <c r="OVK180" s="4"/>
      <c r="OVL180" s="4"/>
      <c r="OVM180" s="4"/>
      <c r="OVN180" s="192"/>
      <c r="OVO180" s="70"/>
      <c r="OVP180" s="87"/>
      <c r="OVQ180" s="238"/>
      <c r="OVR180" s="126"/>
      <c r="OVS180" s="84"/>
      <c r="OVT180" s="4"/>
      <c r="OVU180" s="4"/>
      <c r="OVV180" s="4"/>
      <c r="OVW180" s="4"/>
      <c r="OVX180" s="192"/>
      <c r="OVY180" s="70"/>
      <c r="OVZ180" s="87"/>
      <c r="OWA180" s="238"/>
      <c r="OWB180" s="126"/>
      <c r="OWC180" s="84"/>
      <c r="OWD180" s="4"/>
      <c r="OWE180" s="4"/>
      <c r="OWF180" s="4"/>
      <c r="OWG180" s="4"/>
      <c r="OWH180" s="192"/>
      <c r="OWI180" s="70"/>
      <c r="OWJ180" s="87"/>
      <c r="OWK180" s="238"/>
      <c r="OWL180" s="126"/>
      <c r="OWM180" s="84"/>
      <c r="OWN180" s="4"/>
      <c r="OWO180" s="4"/>
      <c r="OWP180" s="4"/>
      <c r="OWQ180" s="4"/>
      <c r="OWR180" s="192"/>
      <c r="OWS180" s="70"/>
      <c r="OWT180" s="87"/>
      <c r="OWU180" s="238"/>
      <c r="OWV180" s="126"/>
      <c r="OWW180" s="84"/>
      <c r="OWX180" s="4"/>
      <c r="OWY180" s="4"/>
      <c r="OWZ180" s="4"/>
      <c r="OXA180" s="4"/>
      <c r="OXB180" s="192"/>
      <c r="OXC180" s="70"/>
      <c r="OXD180" s="87"/>
      <c r="OXE180" s="238"/>
      <c r="OXF180" s="126"/>
      <c r="OXG180" s="84"/>
      <c r="OXH180" s="4"/>
      <c r="OXI180" s="4"/>
      <c r="OXJ180" s="4"/>
      <c r="OXK180" s="4"/>
      <c r="OXL180" s="192"/>
      <c r="OXM180" s="70"/>
      <c r="OXN180" s="87"/>
      <c r="OXO180" s="238"/>
      <c r="OXP180" s="126"/>
      <c r="OXQ180" s="84"/>
      <c r="OXR180" s="4"/>
      <c r="OXS180" s="4"/>
      <c r="OXT180" s="4"/>
      <c r="OXU180" s="4"/>
      <c r="OXV180" s="192"/>
      <c r="OXW180" s="70"/>
      <c r="OXX180" s="87"/>
      <c r="OXY180" s="238"/>
      <c r="OXZ180" s="126"/>
      <c r="OYA180" s="84"/>
      <c r="OYB180" s="4"/>
      <c r="OYC180" s="4"/>
      <c r="OYD180" s="4"/>
      <c r="OYE180" s="4"/>
      <c r="OYF180" s="192"/>
      <c r="OYG180" s="70"/>
      <c r="OYH180" s="87"/>
      <c r="OYI180" s="238"/>
      <c r="OYJ180" s="126"/>
      <c r="OYK180" s="84"/>
      <c r="OYL180" s="4"/>
      <c r="OYM180" s="4"/>
      <c r="OYN180" s="4"/>
      <c r="OYO180" s="4"/>
      <c r="OYP180" s="192"/>
      <c r="OYQ180" s="70"/>
      <c r="OYR180" s="87"/>
      <c r="OYS180" s="238"/>
      <c r="OYT180" s="126"/>
      <c r="OYU180" s="84"/>
      <c r="OYV180" s="4"/>
      <c r="OYW180" s="4"/>
      <c r="OYX180" s="4"/>
      <c r="OYY180" s="4"/>
      <c r="OYZ180" s="192"/>
      <c r="OZA180" s="70"/>
      <c r="OZB180" s="87"/>
      <c r="OZC180" s="238"/>
      <c r="OZD180" s="126"/>
      <c r="OZE180" s="84"/>
      <c r="OZF180" s="4"/>
      <c r="OZG180" s="4"/>
      <c r="OZH180" s="4"/>
      <c r="OZI180" s="4"/>
      <c r="OZJ180" s="192"/>
      <c r="OZK180" s="70"/>
      <c r="OZL180" s="87"/>
      <c r="OZM180" s="238"/>
      <c r="OZN180" s="126"/>
      <c r="OZO180" s="84"/>
      <c r="OZP180" s="4"/>
      <c r="OZQ180" s="4"/>
      <c r="OZR180" s="4"/>
      <c r="OZS180" s="4"/>
      <c r="OZT180" s="192"/>
      <c r="OZU180" s="70"/>
      <c r="OZV180" s="87"/>
      <c r="OZW180" s="238"/>
      <c r="OZX180" s="126"/>
      <c r="OZY180" s="84"/>
      <c r="OZZ180" s="4"/>
      <c r="PAA180" s="4"/>
      <c r="PAB180" s="4"/>
      <c r="PAC180" s="4"/>
      <c r="PAD180" s="192"/>
      <c r="PAE180" s="70"/>
      <c r="PAF180" s="87"/>
      <c r="PAG180" s="238"/>
      <c r="PAH180" s="126"/>
      <c r="PAI180" s="84"/>
      <c r="PAJ180" s="4"/>
      <c r="PAK180" s="4"/>
      <c r="PAL180" s="4"/>
      <c r="PAM180" s="4"/>
      <c r="PAN180" s="192"/>
      <c r="PAO180" s="70"/>
      <c r="PAP180" s="87"/>
      <c r="PAQ180" s="238"/>
      <c r="PAR180" s="126"/>
      <c r="PAS180" s="84"/>
      <c r="PAT180" s="4"/>
      <c r="PAU180" s="4"/>
      <c r="PAV180" s="4"/>
      <c r="PAW180" s="4"/>
      <c r="PAX180" s="192"/>
      <c r="PAY180" s="70"/>
      <c r="PAZ180" s="87"/>
      <c r="PBA180" s="238"/>
      <c r="PBB180" s="126"/>
      <c r="PBC180" s="84"/>
      <c r="PBD180" s="4"/>
      <c r="PBE180" s="4"/>
      <c r="PBF180" s="4"/>
      <c r="PBG180" s="4"/>
      <c r="PBH180" s="192"/>
      <c r="PBI180" s="70"/>
      <c r="PBJ180" s="87"/>
      <c r="PBK180" s="238"/>
      <c r="PBL180" s="126"/>
      <c r="PBM180" s="84"/>
      <c r="PBN180" s="4"/>
      <c r="PBO180" s="4"/>
      <c r="PBP180" s="4"/>
      <c r="PBQ180" s="4"/>
      <c r="PBR180" s="192"/>
      <c r="PBS180" s="70"/>
      <c r="PBT180" s="87"/>
      <c r="PBU180" s="238"/>
      <c r="PBV180" s="126"/>
      <c r="PBW180" s="84"/>
      <c r="PBX180" s="4"/>
      <c r="PBY180" s="4"/>
      <c r="PBZ180" s="4"/>
      <c r="PCA180" s="4"/>
      <c r="PCB180" s="192"/>
      <c r="PCC180" s="70"/>
      <c r="PCD180" s="87"/>
      <c r="PCE180" s="238"/>
      <c r="PCF180" s="126"/>
      <c r="PCG180" s="84"/>
      <c r="PCH180" s="4"/>
      <c r="PCI180" s="4"/>
      <c r="PCJ180" s="4"/>
      <c r="PCK180" s="4"/>
      <c r="PCL180" s="192"/>
      <c r="PCM180" s="70"/>
      <c r="PCN180" s="87"/>
      <c r="PCO180" s="238"/>
      <c r="PCP180" s="126"/>
      <c r="PCQ180" s="84"/>
      <c r="PCR180" s="4"/>
      <c r="PCS180" s="4"/>
      <c r="PCT180" s="4"/>
      <c r="PCU180" s="4"/>
      <c r="PCV180" s="192"/>
      <c r="PCW180" s="70"/>
      <c r="PCX180" s="87"/>
      <c r="PCY180" s="238"/>
      <c r="PCZ180" s="126"/>
      <c r="PDA180" s="84"/>
      <c r="PDB180" s="4"/>
      <c r="PDC180" s="4"/>
      <c r="PDD180" s="4"/>
      <c r="PDE180" s="4"/>
      <c r="PDF180" s="192"/>
      <c r="PDG180" s="70"/>
      <c r="PDH180" s="87"/>
      <c r="PDI180" s="238"/>
      <c r="PDJ180" s="126"/>
      <c r="PDK180" s="84"/>
      <c r="PDL180" s="4"/>
      <c r="PDM180" s="4"/>
      <c r="PDN180" s="4"/>
      <c r="PDO180" s="4"/>
      <c r="PDP180" s="192"/>
      <c r="PDQ180" s="70"/>
      <c r="PDR180" s="87"/>
      <c r="PDS180" s="238"/>
      <c r="PDT180" s="126"/>
      <c r="PDU180" s="84"/>
      <c r="PDV180" s="4"/>
      <c r="PDW180" s="4"/>
      <c r="PDX180" s="4"/>
      <c r="PDY180" s="4"/>
      <c r="PDZ180" s="192"/>
      <c r="PEA180" s="70"/>
      <c r="PEB180" s="87"/>
      <c r="PEC180" s="238"/>
      <c r="PED180" s="126"/>
      <c r="PEE180" s="84"/>
      <c r="PEF180" s="4"/>
      <c r="PEG180" s="4"/>
      <c r="PEH180" s="4"/>
      <c r="PEI180" s="4"/>
      <c r="PEJ180" s="192"/>
      <c r="PEK180" s="70"/>
      <c r="PEL180" s="87"/>
      <c r="PEM180" s="238"/>
      <c r="PEN180" s="126"/>
      <c r="PEO180" s="84"/>
      <c r="PEP180" s="4"/>
      <c r="PEQ180" s="4"/>
      <c r="PER180" s="4"/>
      <c r="PES180" s="4"/>
      <c r="PET180" s="192"/>
      <c r="PEU180" s="70"/>
      <c r="PEV180" s="87"/>
      <c r="PEW180" s="238"/>
      <c r="PEX180" s="126"/>
      <c r="PEY180" s="84"/>
      <c r="PEZ180" s="4"/>
      <c r="PFA180" s="4"/>
      <c r="PFB180" s="4"/>
      <c r="PFC180" s="4"/>
      <c r="PFD180" s="192"/>
      <c r="PFE180" s="70"/>
      <c r="PFF180" s="87"/>
      <c r="PFG180" s="238"/>
      <c r="PFH180" s="126"/>
      <c r="PFI180" s="84"/>
      <c r="PFJ180" s="4"/>
      <c r="PFK180" s="4"/>
      <c r="PFL180" s="4"/>
      <c r="PFM180" s="4"/>
      <c r="PFN180" s="192"/>
      <c r="PFO180" s="70"/>
      <c r="PFP180" s="87"/>
      <c r="PFQ180" s="238"/>
      <c r="PFR180" s="126"/>
      <c r="PFS180" s="84"/>
      <c r="PFT180" s="4"/>
      <c r="PFU180" s="4"/>
      <c r="PFV180" s="4"/>
      <c r="PFW180" s="4"/>
      <c r="PFX180" s="192"/>
      <c r="PFY180" s="70"/>
      <c r="PFZ180" s="87"/>
      <c r="PGA180" s="238"/>
      <c r="PGB180" s="126"/>
      <c r="PGC180" s="84"/>
      <c r="PGD180" s="4"/>
      <c r="PGE180" s="4"/>
      <c r="PGF180" s="4"/>
      <c r="PGG180" s="4"/>
      <c r="PGH180" s="192"/>
      <c r="PGI180" s="70"/>
      <c r="PGJ180" s="87"/>
      <c r="PGK180" s="238"/>
      <c r="PGL180" s="126"/>
      <c r="PGM180" s="84"/>
      <c r="PGN180" s="4"/>
      <c r="PGO180" s="4"/>
      <c r="PGP180" s="4"/>
      <c r="PGQ180" s="4"/>
      <c r="PGR180" s="192"/>
      <c r="PGS180" s="70"/>
      <c r="PGT180" s="87"/>
      <c r="PGU180" s="238"/>
      <c r="PGV180" s="126"/>
      <c r="PGW180" s="84"/>
      <c r="PGX180" s="4"/>
      <c r="PGY180" s="4"/>
      <c r="PGZ180" s="4"/>
      <c r="PHA180" s="4"/>
      <c r="PHB180" s="192"/>
      <c r="PHC180" s="70"/>
      <c r="PHD180" s="87"/>
      <c r="PHE180" s="238"/>
      <c r="PHF180" s="126"/>
      <c r="PHG180" s="84"/>
      <c r="PHH180" s="4"/>
      <c r="PHI180" s="4"/>
      <c r="PHJ180" s="4"/>
      <c r="PHK180" s="4"/>
      <c r="PHL180" s="192"/>
      <c r="PHM180" s="70"/>
      <c r="PHN180" s="87"/>
      <c r="PHO180" s="238"/>
      <c r="PHP180" s="126"/>
      <c r="PHQ180" s="84"/>
      <c r="PHR180" s="4"/>
      <c r="PHS180" s="4"/>
      <c r="PHT180" s="4"/>
      <c r="PHU180" s="4"/>
      <c r="PHV180" s="192"/>
      <c r="PHW180" s="70"/>
      <c r="PHX180" s="87"/>
      <c r="PHY180" s="238"/>
      <c r="PHZ180" s="126"/>
      <c r="PIA180" s="84"/>
      <c r="PIB180" s="4"/>
      <c r="PIC180" s="4"/>
      <c r="PID180" s="4"/>
      <c r="PIE180" s="4"/>
      <c r="PIF180" s="192"/>
      <c r="PIG180" s="70"/>
      <c r="PIH180" s="87"/>
      <c r="PII180" s="238"/>
      <c r="PIJ180" s="126"/>
      <c r="PIK180" s="84"/>
      <c r="PIL180" s="4"/>
      <c r="PIM180" s="4"/>
      <c r="PIN180" s="4"/>
      <c r="PIO180" s="4"/>
      <c r="PIP180" s="192"/>
      <c r="PIQ180" s="70"/>
      <c r="PIR180" s="87"/>
      <c r="PIS180" s="238"/>
      <c r="PIT180" s="126"/>
      <c r="PIU180" s="84"/>
      <c r="PIV180" s="4"/>
      <c r="PIW180" s="4"/>
      <c r="PIX180" s="4"/>
      <c r="PIY180" s="4"/>
      <c r="PIZ180" s="192"/>
      <c r="PJA180" s="70"/>
      <c r="PJB180" s="87"/>
      <c r="PJC180" s="238"/>
      <c r="PJD180" s="126"/>
      <c r="PJE180" s="84"/>
      <c r="PJF180" s="4"/>
      <c r="PJG180" s="4"/>
      <c r="PJH180" s="4"/>
      <c r="PJI180" s="4"/>
      <c r="PJJ180" s="192"/>
      <c r="PJK180" s="70"/>
      <c r="PJL180" s="87"/>
      <c r="PJM180" s="238"/>
      <c r="PJN180" s="126"/>
      <c r="PJO180" s="84"/>
      <c r="PJP180" s="4"/>
      <c r="PJQ180" s="4"/>
      <c r="PJR180" s="4"/>
      <c r="PJS180" s="4"/>
      <c r="PJT180" s="192"/>
      <c r="PJU180" s="70"/>
      <c r="PJV180" s="87"/>
      <c r="PJW180" s="238"/>
      <c r="PJX180" s="126"/>
      <c r="PJY180" s="84"/>
      <c r="PJZ180" s="4"/>
      <c r="PKA180" s="4"/>
      <c r="PKB180" s="4"/>
      <c r="PKC180" s="4"/>
      <c r="PKD180" s="192"/>
      <c r="PKE180" s="70"/>
      <c r="PKF180" s="87"/>
      <c r="PKG180" s="238"/>
      <c r="PKH180" s="126"/>
      <c r="PKI180" s="84"/>
      <c r="PKJ180" s="4"/>
      <c r="PKK180" s="4"/>
      <c r="PKL180" s="4"/>
      <c r="PKM180" s="4"/>
      <c r="PKN180" s="192"/>
      <c r="PKO180" s="70"/>
      <c r="PKP180" s="87"/>
      <c r="PKQ180" s="238"/>
      <c r="PKR180" s="126"/>
      <c r="PKS180" s="84"/>
      <c r="PKT180" s="4"/>
      <c r="PKU180" s="4"/>
      <c r="PKV180" s="4"/>
      <c r="PKW180" s="4"/>
      <c r="PKX180" s="192"/>
      <c r="PKY180" s="70"/>
      <c r="PKZ180" s="87"/>
      <c r="PLA180" s="238"/>
      <c r="PLB180" s="126"/>
      <c r="PLC180" s="84"/>
      <c r="PLD180" s="4"/>
      <c r="PLE180" s="4"/>
      <c r="PLF180" s="4"/>
      <c r="PLG180" s="4"/>
      <c r="PLH180" s="192"/>
      <c r="PLI180" s="70"/>
      <c r="PLJ180" s="87"/>
      <c r="PLK180" s="238"/>
      <c r="PLL180" s="126"/>
      <c r="PLM180" s="84"/>
      <c r="PLN180" s="4"/>
      <c r="PLO180" s="4"/>
      <c r="PLP180" s="4"/>
      <c r="PLQ180" s="4"/>
      <c r="PLR180" s="192"/>
      <c r="PLS180" s="70"/>
      <c r="PLT180" s="87"/>
      <c r="PLU180" s="238"/>
      <c r="PLV180" s="126"/>
      <c r="PLW180" s="84"/>
      <c r="PLX180" s="4"/>
      <c r="PLY180" s="4"/>
      <c r="PLZ180" s="4"/>
      <c r="PMA180" s="4"/>
      <c r="PMB180" s="192"/>
      <c r="PMC180" s="70"/>
      <c r="PMD180" s="87"/>
      <c r="PME180" s="238"/>
      <c r="PMF180" s="126"/>
      <c r="PMG180" s="84"/>
      <c r="PMH180" s="4"/>
      <c r="PMI180" s="4"/>
      <c r="PMJ180" s="4"/>
      <c r="PMK180" s="4"/>
      <c r="PML180" s="192"/>
      <c r="PMM180" s="70"/>
      <c r="PMN180" s="87"/>
      <c r="PMO180" s="238"/>
      <c r="PMP180" s="126"/>
      <c r="PMQ180" s="84"/>
      <c r="PMR180" s="4"/>
      <c r="PMS180" s="4"/>
      <c r="PMT180" s="4"/>
      <c r="PMU180" s="4"/>
      <c r="PMV180" s="192"/>
      <c r="PMW180" s="70"/>
      <c r="PMX180" s="87"/>
      <c r="PMY180" s="238"/>
      <c r="PMZ180" s="126"/>
      <c r="PNA180" s="84"/>
      <c r="PNB180" s="4"/>
      <c r="PNC180" s="4"/>
      <c r="PND180" s="4"/>
      <c r="PNE180" s="4"/>
      <c r="PNF180" s="192"/>
      <c r="PNG180" s="70"/>
      <c r="PNH180" s="87"/>
      <c r="PNI180" s="238"/>
      <c r="PNJ180" s="126"/>
      <c r="PNK180" s="84"/>
      <c r="PNL180" s="4"/>
      <c r="PNM180" s="4"/>
      <c r="PNN180" s="4"/>
      <c r="PNO180" s="4"/>
      <c r="PNP180" s="192"/>
      <c r="PNQ180" s="70"/>
      <c r="PNR180" s="87"/>
      <c r="PNS180" s="238"/>
      <c r="PNT180" s="126"/>
      <c r="PNU180" s="84"/>
      <c r="PNV180" s="4"/>
      <c r="PNW180" s="4"/>
      <c r="PNX180" s="4"/>
      <c r="PNY180" s="4"/>
      <c r="PNZ180" s="192"/>
      <c r="POA180" s="70"/>
      <c r="POB180" s="87"/>
      <c r="POC180" s="238"/>
      <c r="POD180" s="126"/>
      <c r="POE180" s="84"/>
      <c r="POF180" s="4"/>
      <c r="POG180" s="4"/>
      <c r="POH180" s="4"/>
      <c r="POI180" s="4"/>
      <c r="POJ180" s="192"/>
      <c r="POK180" s="70"/>
      <c r="POL180" s="87"/>
      <c r="POM180" s="238"/>
      <c r="PON180" s="126"/>
      <c r="POO180" s="84"/>
      <c r="POP180" s="4"/>
      <c r="POQ180" s="4"/>
      <c r="POR180" s="4"/>
      <c r="POS180" s="4"/>
      <c r="POT180" s="192"/>
      <c r="POU180" s="70"/>
      <c r="POV180" s="87"/>
      <c r="POW180" s="238"/>
      <c r="POX180" s="126"/>
      <c r="POY180" s="84"/>
      <c r="POZ180" s="4"/>
      <c r="PPA180" s="4"/>
      <c r="PPB180" s="4"/>
      <c r="PPC180" s="4"/>
      <c r="PPD180" s="192"/>
      <c r="PPE180" s="70"/>
      <c r="PPF180" s="87"/>
      <c r="PPG180" s="238"/>
      <c r="PPH180" s="126"/>
      <c r="PPI180" s="84"/>
      <c r="PPJ180" s="4"/>
      <c r="PPK180" s="4"/>
      <c r="PPL180" s="4"/>
      <c r="PPM180" s="4"/>
      <c r="PPN180" s="192"/>
      <c r="PPO180" s="70"/>
      <c r="PPP180" s="87"/>
      <c r="PPQ180" s="238"/>
      <c r="PPR180" s="126"/>
      <c r="PPS180" s="84"/>
      <c r="PPT180" s="4"/>
      <c r="PPU180" s="4"/>
      <c r="PPV180" s="4"/>
      <c r="PPW180" s="4"/>
      <c r="PPX180" s="192"/>
      <c r="PPY180" s="70"/>
      <c r="PPZ180" s="87"/>
      <c r="PQA180" s="238"/>
      <c r="PQB180" s="126"/>
      <c r="PQC180" s="84"/>
      <c r="PQD180" s="4"/>
      <c r="PQE180" s="4"/>
      <c r="PQF180" s="4"/>
      <c r="PQG180" s="4"/>
      <c r="PQH180" s="192"/>
      <c r="PQI180" s="70"/>
      <c r="PQJ180" s="87"/>
      <c r="PQK180" s="238"/>
      <c r="PQL180" s="126"/>
      <c r="PQM180" s="84"/>
      <c r="PQN180" s="4"/>
      <c r="PQO180" s="4"/>
      <c r="PQP180" s="4"/>
      <c r="PQQ180" s="4"/>
      <c r="PQR180" s="192"/>
      <c r="PQS180" s="70"/>
      <c r="PQT180" s="87"/>
      <c r="PQU180" s="238"/>
      <c r="PQV180" s="126"/>
      <c r="PQW180" s="84"/>
      <c r="PQX180" s="4"/>
      <c r="PQY180" s="4"/>
      <c r="PQZ180" s="4"/>
      <c r="PRA180" s="4"/>
      <c r="PRB180" s="192"/>
      <c r="PRC180" s="70"/>
      <c r="PRD180" s="87"/>
      <c r="PRE180" s="238"/>
      <c r="PRF180" s="126"/>
      <c r="PRG180" s="84"/>
      <c r="PRH180" s="4"/>
      <c r="PRI180" s="4"/>
      <c r="PRJ180" s="4"/>
      <c r="PRK180" s="4"/>
      <c r="PRL180" s="192"/>
      <c r="PRM180" s="70"/>
      <c r="PRN180" s="87"/>
      <c r="PRO180" s="238"/>
      <c r="PRP180" s="126"/>
      <c r="PRQ180" s="84"/>
      <c r="PRR180" s="4"/>
      <c r="PRS180" s="4"/>
      <c r="PRT180" s="4"/>
      <c r="PRU180" s="4"/>
      <c r="PRV180" s="192"/>
      <c r="PRW180" s="70"/>
      <c r="PRX180" s="87"/>
      <c r="PRY180" s="238"/>
      <c r="PRZ180" s="126"/>
      <c r="PSA180" s="84"/>
      <c r="PSB180" s="4"/>
      <c r="PSC180" s="4"/>
      <c r="PSD180" s="4"/>
      <c r="PSE180" s="4"/>
      <c r="PSF180" s="192"/>
      <c r="PSG180" s="70"/>
      <c r="PSH180" s="87"/>
      <c r="PSI180" s="238"/>
      <c r="PSJ180" s="126"/>
      <c r="PSK180" s="84"/>
      <c r="PSL180" s="4"/>
      <c r="PSM180" s="4"/>
      <c r="PSN180" s="4"/>
      <c r="PSO180" s="4"/>
      <c r="PSP180" s="192"/>
      <c r="PSQ180" s="70"/>
      <c r="PSR180" s="87"/>
      <c r="PSS180" s="238"/>
      <c r="PST180" s="126"/>
      <c r="PSU180" s="84"/>
      <c r="PSV180" s="4"/>
      <c r="PSW180" s="4"/>
      <c r="PSX180" s="4"/>
      <c r="PSY180" s="4"/>
      <c r="PSZ180" s="192"/>
      <c r="PTA180" s="70"/>
      <c r="PTB180" s="87"/>
      <c r="PTC180" s="238"/>
      <c r="PTD180" s="126"/>
      <c r="PTE180" s="84"/>
      <c r="PTF180" s="4"/>
      <c r="PTG180" s="4"/>
      <c r="PTH180" s="4"/>
      <c r="PTI180" s="4"/>
      <c r="PTJ180" s="192"/>
      <c r="PTK180" s="70"/>
      <c r="PTL180" s="87"/>
      <c r="PTM180" s="238"/>
      <c r="PTN180" s="126"/>
      <c r="PTO180" s="84"/>
      <c r="PTP180" s="4"/>
      <c r="PTQ180" s="4"/>
      <c r="PTR180" s="4"/>
      <c r="PTS180" s="4"/>
      <c r="PTT180" s="192"/>
      <c r="PTU180" s="70"/>
      <c r="PTV180" s="87"/>
      <c r="PTW180" s="238"/>
      <c r="PTX180" s="126"/>
      <c r="PTY180" s="84"/>
      <c r="PTZ180" s="4"/>
      <c r="PUA180" s="4"/>
      <c r="PUB180" s="4"/>
      <c r="PUC180" s="4"/>
      <c r="PUD180" s="192"/>
      <c r="PUE180" s="70"/>
      <c r="PUF180" s="87"/>
      <c r="PUG180" s="238"/>
      <c r="PUH180" s="126"/>
      <c r="PUI180" s="84"/>
      <c r="PUJ180" s="4"/>
      <c r="PUK180" s="4"/>
      <c r="PUL180" s="4"/>
      <c r="PUM180" s="4"/>
      <c r="PUN180" s="192"/>
      <c r="PUO180" s="70"/>
      <c r="PUP180" s="87"/>
      <c r="PUQ180" s="238"/>
      <c r="PUR180" s="126"/>
      <c r="PUS180" s="84"/>
      <c r="PUT180" s="4"/>
      <c r="PUU180" s="4"/>
      <c r="PUV180" s="4"/>
      <c r="PUW180" s="4"/>
      <c r="PUX180" s="192"/>
      <c r="PUY180" s="70"/>
      <c r="PUZ180" s="87"/>
      <c r="PVA180" s="238"/>
      <c r="PVB180" s="126"/>
      <c r="PVC180" s="84"/>
      <c r="PVD180" s="4"/>
      <c r="PVE180" s="4"/>
      <c r="PVF180" s="4"/>
      <c r="PVG180" s="4"/>
      <c r="PVH180" s="192"/>
      <c r="PVI180" s="70"/>
      <c r="PVJ180" s="87"/>
      <c r="PVK180" s="238"/>
      <c r="PVL180" s="126"/>
      <c r="PVM180" s="84"/>
      <c r="PVN180" s="4"/>
      <c r="PVO180" s="4"/>
      <c r="PVP180" s="4"/>
      <c r="PVQ180" s="4"/>
      <c r="PVR180" s="192"/>
      <c r="PVS180" s="70"/>
      <c r="PVT180" s="87"/>
      <c r="PVU180" s="238"/>
      <c r="PVV180" s="126"/>
      <c r="PVW180" s="84"/>
      <c r="PVX180" s="4"/>
      <c r="PVY180" s="4"/>
      <c r="PVZ180" s="4"/>
      <c r="PWA180" s="4"/>
      <c r="PWB180" s="192"/>
      <c r="PWC180" s="70"/>
      <c r="PWD180" s="87"/>
      <c r="PWE180" s="238"/>
      <c r="PWF180" s="126"/>
      <c r="PWG180" s="84"/>
      <c r="PWH180" s="4"/>
      <c r="PWI180" s="4"/>
      <c r="PWJ180" s="4"/>
      <c r="PWK180" s="4"/>
      <c r="PWL180" s="192"/>
      <c r="PWM180" s="70"/>
      <c r="PWN180" s="87"/>
      <c r="PWO180" s="238"/>
      <c r="PWP180" s="126"/>
      <c r="PWQ180" s="84"/>
      <c r="PWR180" s="4"/>
      <c r="PWS180" s="4"/>
      <c r="PWT180" s="4"/>
      <c r="PWU180" s="4"/>
      <c r="PWV180" s="192"/>
      <c r="PWW180" s="70"/>
      <c r="PWX180" s="87"/>
      <c r="PWY180" s="238"/>
      <c r="PWZ180" s="126"/>
      <c r="PXA180" s="84"/>
      <c r="PXB180" s="4"/>
      <c r="PXC180" s="4"/>
      <c r="PXD180" s="4"/>
      <c r="PXE180" s="4"/>
      <c r="PXF180" s="192"/>
      <c r="PXG180" s="70"/>
      <c r="PXH180" s="87"/>
      <c r="PXI180" s="238"/>
      <c r="PXJ180" s="126"/>
      <c r="PXK180" s="84"/>
      <c r="PXL180" s="4"/>
      <c r="PXM180" s="4"/>
      <c r="PXN180" s="4"/>
      <c r="PXO180" s="4"/>
      <c r="PXP180" s="192"/>
      <c r="PXQ180" s="70"/>
      <c r="PXR180" s="87"/>
      <c r="PXS180" s="238"/>
      <c r="PXT180" s="126"/>
      <c r="PXU180" s="84"/>
      <c r="PXV180" s="4"/>
      <c r="PXW180" s="4"/>
      <c r="PXX180" s="4"/>
      <c r="PXY180" s="4"/>
      <c r="PXZ180" s="192"/>
      <c r="PYA180" s="70"/>
      <c r="PYB180" s="87"/>
      <c r="PYC180" s="238"/>
      <c r="PYD180" s="126"/>
      <c r="PYE180" s="84"/>
      <c r="PYF180" s="4"/>
      <c r="PYG180" s="4"/>
      <c r="PYH180" s="4"/>
      <c r="PYI180" s="4"/>
      <c r="PYJ180" s="192"/>
      <c r="PYK180" s="70"/>
      <c r="PYL180" s="87"/>
      <c r="PYM180" s="238"/>
      <c r="PYN180" s="126"/>
      <c r="PYO180" s="84"/>
      <c r="PYP180" s="4"/>
      <c r="PYQ180" s="4"/>
      <c r="PYR180" s="4"/>
      <c r="PYS180" s="4"/>
      <c r="PYT180" s="192"/>
      <c r="PYU180" s="70"/>
      <c r="PYV180" s="87"/>
      <c r="PYW180" s="238"/>
      <c r="PYX180" s="126"/>
      <c r="PYY180" s="84"/>
      <c r="PYZ180" s="4"/>
      <c r="PZA180" s="4"/>
      <c r="PZB180" s="4"/>
      <c r="PZC180" s="4"/>
      <c r="PZD180" s="192"/>
      <c r="PZE180" s="70"/>
      <c r="PZF180" s="87"/>
      <c r="PZG180" s="238"/>
      <c r="PZH180" s="126"/>
      <c r="PZI180" s="84"/>
      <c r="PZJ180" s="4"/>
      <c r="PZK180" s="4"/>
      <c r="PZL180" s="4"/>
      <c r="PZM180" s="4"/>
      <c r="PZN180" s="192"/>
      <c r="PZO180" s="70"/>
      <c r="PZP180" s="87"/>
      <c r="PZQ180" s="238"/>
      <c r="PZR180" s="126"/>
      <c r="PZS180" s="84"/>
      <c r="PZT180" s="4"/>
      <c r="PZU180" s="4"/>
      <c r="PZV180" s="4"/>
      <c r="PZW180" s="4"/>
      <c r="PZX180" s="192"/>
      <c r="PZY180" s="70"/>
      <c r="PZZ180" s="87"/>
      <c r="QAA180" s="238"/>
      <c r="QAB180" s="126"/>
      <c r="QAC180" s="84"/>
      <c r="QAD180" s="4"/>
      <c r="QAE180" s="4"/>
      <c r="QAF180" s="4"/>
      <c r="QAG180" s="4"/>
      <c r="QAH180" s="192"/>
      <c r="QAI180" s="70"/>
      <c r="QAJ180" s="87"/>
      <c r="QAK180" s="238"/>
      <c r="QAL180" s="126"/>
      <c r="QAM180" s="84"/>
      <c r="QAN180" s="4"/>
      <c r="QAO180" s="4"/>
      <c r="QAP180" s="4"/>
      <c r="QAQ180" s="4"/>
      <c r="QAR180" s="192"/>
      <c r="QAS180" s="70"/>
      <c r="QAT180" s="87"/>
      <c r="QAU180" s="238"/>
      <c r="QAV180" s="126"/>
      <c r="QAW180" s="84"/>
      <c r="QAX180" s="4"/>
      <c r="QAY180" s="4"/>
      <c r="QAZ180" s="4"/>
      <c r="QBA180" s="4"/>
      <c r="QBB180" s="192"/>
      <c r="QBC180" s="70"/>
      <c r="QBD180" s="87"/>
      <c r="QBE180" s="238"/>
      <c r="QBF180" s="126"/>
      <c r="QBG180" s="84"/>
      <c r="QBH180" s="4"/>
      <c r="QBI180" s="4"/>
      <c r="QBJ180" s="4"/>
      <c r="QBK180" s="4"/>
      <c r="QBL180" s="192"/>
      <c r="QBM180" s="70"/>
      <c r="QBN180" s="87"/>
      <c r="QBO180" s="238"/>
      <c r="QBP180" s="126"/>
      <c r="QBQ180" s="84"/>
      <c r="QBR180" s="4"/>
      <c r="QBS180" s="4"/>
      <c r="QBT180" s="4"/>
      <c r="QBU180" s="4"/>
      <c r="QBV180" s="192"/>
      <c r="QBW180" s="70"/>
      <c r="QBX180" s="87"/>
      <c r="QBY180" s="238"/>
      <c r="QBZ180" s="126"/>
      <c r="QCA180" s="84"/>
      <c r="QCB180" s="4"/>
      <c r="QCC180" s="4"/>
      <c r="QCD180" s="4"/>
      <c r="QCE180" s="4"/>
      <c r="QCF180" s="192"/>
      <c r="QCG180" s="70"/>
      <c r="QCH180" s="87"/>
      <c r="QCI180" s="238"/>
      <c r="QCJ180" s="126"/>
      <c r="QCK180" s="84"/>
      <c r="QCL180" s="4"/>
      <c r="QCM180" s="4"/>
      <c r="QCN180" s="4"/>
      <c r="QCO180" s="4"/>
      <c r="QCP180" s="192"/>
      <c r="QCQ180" s="70"/>
      <c r="QCR180" s="87"/>
      <c r="QCS180" s="238"/>
      <c r="QCT180" s="126"/>
      <c r="QCU180" s="84"/>
      <c r="QCV180" s="4"/>
      <c r="QCW180" s="4"/>
      <c r="QCX180" s="4"/>
      <c r="QCY180" s="4"/>
      <c r="QCZ180" s="192"/>
      <c r="QDA180" s="70"/>
      <c r="QDB180" s="87"/>
      <c r="QDC180" s="238"/>
      <c r="QDD180" s="126"/>
      <c r="QDE180" s="84"/>
      <c r="QDF180" s="4"/>
      <c r="QDG180" s="4"/>
      <c r="QDH180" s="4"/>
      <c r="QDI180" s="4"/>
      <c r="QDJ180" s="192"/>
      <c r="QDK180" s="70"/>
      <c r="QDL180" s="87"/>
      <c r="QDM180" s="238"/>
      <c r="QDN180" s="126"/>
      <c r="QDO180" s="84"/>
      <c r="QDP180" s="4"/>
      <c r="QDQ180" s="4"/>
      <c r="QDR180" s="4"/>
      <c r="QDS180" s="4"/>
      <c r="QDT180" s="192"/>
      <c r="QDU180" s="70"/>
      <c r="QDV180" s="87"/>
      <c r="QDW180" s="238"/>
      <c r="QDX180" s="126"/>
      <c r="QDY180" s="84"/>
      <c r="QDZ180" s="4"/>
      <c r="QEA180" s="4"/>
      <c r="QEB180" s="4"/>
      <c r="QEC180" s="4"/>
      <c r="QED180" s="192"/>
      <c r="QEE180" s="70"/>
      <c r="QEF180" s="87"/>
      <c r="QEG180" s="238"/>
      <c r="QEH180" s="126"/>
      <c r="QEI180" s="84"/>
      <c r="QEJ180" s="4"/>
      <c r="QEK180" s="4"/>
      <c r="QEL180" s="4"/>
      <c r="QEM180" s="4"/>
      <c r="QEN180" s="192"/>
      <c r="QEO180" s="70"/>
      <c r="QEP180" s="87"/>
      <c r="QEQ180" s="238"/>
      <c r="QER180" s="126"/>
      <c r="QES180" s="84"/>
      <c r="QET180" s="4"/>
      <c r="QEU180" s="4"/>
      <c r="QEV180" s="4"/>
      <c r="QEW180" s="4"/>
      <c r="QEX180" s="192"/>
      <c r="QEY180" s="70"/>
      <c r="QEZ180" s="87"/>
      <c r="QFA180" s="238"/>
      <c r="QFB180" s="126"/>
      <c r="QFC180" s="84"/>
      <c r="QFD180" s="4"/>
      <c r="QFE180" s="4"/>
      <c r="QFF180" s="4"/>
      <c r="QFG180" s="4"/>
      <c r="QFH180" s="192"/>
      <c r="QFI180" s="70"/>
      <c r="QFJ180" s="87"/>
      <c r="QFK180" s="238"/>
      <c r="QFL180" s="126"/>
      <c r="QFM180" s="84"/>
      <c r="QFN180" s="4"/>
      <c r="QFO180" s="4"/>
      <c r="QFP180" s="4"/>
      <c r="QFQ180" s="4"/>
      <c r="QFR180" s="192"/>
      <c r="QFS180" s="70"/>
      <c r="QFT180" s="87"/>
      <c r="QFU180" s="238"/>
      <c r="QFV180" s="126"/>
      <c r="QFW180" s="84"/>
      <c r="QFX180" s="4"/>
      <c r="QFY180" s="4"/>
      <c r="QFZ180" s="4"/>
      <c r="QGA180" s="4"/>
      <c r="QGB180" s="192"/>
      <c r="QGC180" s="70"/>
      <c r="QGD180" s="87"/>
      <c r="QGE180" s="238"/>
      <c r="QGF180" s="126"/>
      <c r="QGG180" s="84"/>
      <c r="QGH180" s="4"/>
      <c r="QGI180" s="4"/>
      <c r="QGJ180" s="4"/>
      <c r="QGK180" s="4"/>
      <c r="QGL180" s="192"/>
      <c r="QGM180" s="70"/>
      <c r="QGN180" s="87"/>
      <c r="QGO180" s="238"/>
      <c r="QGP180" s="126"/>
      <c r="QGQ180" s="84"/>
      <c r="QGR180" s="4"/>
      <c r="QGS180" s="4"/>
      <c r="QGT180" s="4"/>
      <c r="QGU180" s="4"/>
      <c r="QGV180" s="192"/>
      <c r="QGW180" s="70"/>
      <c r="QGX180" s="87"/>
      <c r="QGY180" s="238"/>
      <c r="QGZ180" s="126"/>
      <c r="QHA180" s="84"/>
      <c r="QHB180" s="4"/>
      <c r="QHC180" s="4"/>
      <c r="QHD180" s="4"/>
      <c r="QHE180" s="4"/>
      <c r="QHF180" s="192"/>
      <c r="QHG180" s="70"/>
      <c r="QHH180" s="87"/>
      <c r="QHI180" s="238"/>
      <c r="QHJ180" s="126"/>
      <c r="QHK180" s="84"/>
      <c r="QHL180" s="4"/>
      <c r="QHM180" s="4"/>
      <c r="QHN180" s="4"/>
      <c r="QHO180" s="4"/>
      <c r="QHP180" s="192"/>
      <c r="QHQ180" s="70"/>
      <c r="QHR180" s="87"/>
      <c r="QHS180" s="238"/>
      <c r="QHT180" s="126"/>
      <c r="QHU180" s="84"/>
      <c r="QHV180" s="4"/>
      <c r="QHW180" s="4"/>
      <c r="QHX180" s="4"/>
      <c r="QHY180" s="4"/>
      <c r="QHZ180" s="192"/>
      <c r="QIA180" s="70"/>
      <c r="QIB180" s="87"/>
      <c r="QIC180" s="238"/>
      <c r="QID180" s="126"/>
      <c r="QIE180" s="84"/>
      <c r="QIF180" s="4"/>
      <c r="QIG180" s="4"/>
      <c r="QIH180" s="4"/>
      <c r="QII180" s="4"/>
      <c r="QIJ180" s="192"/>
      <c r="QIK180" s="70"/>
      <c r="QIL180" s="87"/>
      <c r="QIM180" s="238"/>
      <c r="QIN180" s="126"/>
      <c r="QIO180" s="84"/>
      <c r="QIP180" s="4"/>
      <c r="QIQ180" s="4"/>
      <c r="QIR180" s="4"/>
      <c r="QIS180" s="4"/>
      <c r="QIT180" s="192"/>
      <c r="QIU180" s="70"/>
      <c r="QIV180" s="87"/>
      <c r="QIW180" s="238"/>
      <c r="QIX180" s="126"/>
      <c r="QIY180" s="84"/>
      <c r="QIZ180" s="4"/>
      <c r="QJA180" s="4"/>
      <c r="QJB180" s="4"/>
      <c r="QJC180" s="4"/>
      <c r="QJD180" s="192"/>
      <c r="QJE180" s="70"/>
      <c r="QJF180" s="87"/>
      <c r="QJG180" s="238"/>
      <c r="QJH180" s="126"/>
      <c r="QJI180" s="84"/>
      <c r="QJJ180" s="4"/>
      <c r="QJK180" s="4"/>
      <c r="QJL180" s="4"/>
      <c r="QJM180" s="4"/>
      <c r="QJN180" s="192"/>
      <c r="QJO180" s="70"/>
      <c r="QJP180" s="87"/>
      <c r="QJQ180" s="238"/>
      <c r="QJR180" s="126"/>
      <c r="QJS180" s="84"/>
      <c r="QJT180" s="4"/>
      <c r="QJU180" s="4"/>
      <c r="QJV180" s="4"/>
      <c r="QJW180" s="4"/>
      <c r="QJX180" s="192"/>
      <c r="QJY180" s="70"/>
      <c r="QJZ180" s="87"/>
      <c r="QKA180" s="238"/>
      <c r="QKB180" s="126"/>
      <c r="QKC180" s="84"/>
      <c r="QKD180" s="4"/>
      <c r="QKE180" s="4"/>
      <c r="QKF180" s="4"/>
      <c r="QKG180" s="4"/>
      <c r="QKH180" s="192"/>
      <c r="QKI180" s="70"/>
      <c r="QKJ180" s="87"/>
      <c r="QKK180" s="238"/>
      <c r="QKL180" s="126"/>
      <c r="QKM180" s="84"/>
      <c r="QKN180" s="4"/>
      <c r="QKO180" s="4"/>
      <c r="QKP180" s="4"/>
      <c r="QKQ180" s="4"/>
      <c r="QKR180" s="192"/>
      <c r="QKS180" s="70"/>
      <c r="QKT180" s="87"/>
      <c r="QKU180" s="238"/>
      <c r="QKV180" s="126"/>
      <c r="QKW180" s="84"/>
      <c r="QKX180" s="4"/>
      <c r="QKY180" s="4"/>
      <c r="QKZ180" s="4"/>
      <c r="QLA180" s="4"/>
      <c r="QLB180" s="192"/>
      <c r="QLC180" s="70"/>
      <c r="QLD180" s="87"/>
      <c r="QLE180" s="238"/>
      <c r="QLF180" s="126"/>
      <c r="QLG180" s="84"/>
      <c r="QLH180" s="4"/>
      <c r="QLI180" s="4"/>
      <c r="QLJ180" s="4"/>
      <c r="QLK180" s="4"/>
      <c r="QLL180" s="192"/>
      <c r="QLM180" s="70"/>
      <c r="QLN180" s="87"/>
      <c r="QLO180" s="238"/>
      <c r="QLP180" s="126"/>
      <c r="QLQ180" s="84"/>
      <c r="QLR180" s="4"/>
      <c r="QLS180" s="4"/>
      <c r="QLT180" s="4"/>
      <c r="QLU180" s="4"/>
      <c r="QLV180" s="192"/>
      <c r="QLW180" s="70"/>
      <c r="QLX180" s="87"/>
      <c r="QLY180" s="238"/>
      <c r="QLZ180" s="126"/>
      <c r="QMA180" s="84"/>
      <c r="QMB180" s="4"/>
      <c r="QMC180" s="4"/>
      <c r="QMD180" s="4"/>
      <c r="QME180" s="4"/>
      <c r="QMF180" s="192"/>
      <c r="QMG180" s="70"/>
      <c r="QMH180" s="87"/>
      <c r="QMI180" s="238"/>
      <c r="QMJ180" s="126"/>
      <c r="QMK180" s="84"/>
      <c r="QML180" s="4"/>
      <c r="QMM180" s="4"/>
      <c r="QMN180" s="4"/>
      <c r="QMO180" s="4"/>
      <c r="QMP180" s="192"/>
      <c r="QMQ180" s="70"/>
      <c r="QMR180" s="87"/>
      <c r="QMS180" s="238"/>
      <c r="QMT180" s="126"/>
      <c r="QMU180" s="84"/>
      <c r="QMV180" s="4"/>
      <c r="QMW180" s="4"/>
      <c r="QMX180" s="4"/>
      <c r="QMY180" s="4"/>
      <c r="QMZ180" s="192"/>
      <c r="QNA180" s="70"/>
      <c r="QNB180" s="87"/>
      <c r="QNC180" s="238"/>
      <c r="QND180" s="126"/>
      <c r="QNE180" s="84"/>
      <c r="QNF180" s="4"/>
      <c r="QNG180" s="4"/>
      <c r="QNH180" s="4"/>
      <c r="QNI180" s="4"/>
      <c r="QNJ180" s="192"/>
      <c r="QNK180" s="70"/>
      <c r="QNL180" s="87"/>
      <c r="QNM180" s="238"/>
      <c r="QNN180" s="126"/>
      <c r="QNO180" s="84"/>
      <c r="QNP180" s="4"/>
      <c r="QNQ180" s="4"/>
      <c r="QNR180" s="4"/>
      <c r="QNS180" s="4"/>
      <c r="QNT180" s="192"/>
      <c r="QNU180" s="70"/>
      <c r="QNV180" s="87"/>
      <c r="QNW180" s="238"/>
      <c r="QNX180" s="126"/>
      <c r="QNY180" s="84"/>
      <c r="QNZ180" s="4"/>
      <c r="QOA180" s="4"/>
      <c r="QOB180" s="4"/>
      <c r="QOC180" s="4"/>
      <c r="QOD180" s="192"/>
      <c r="QOE180" s="70"/>
      <c r="QOF180" s="87"/>
      <c r="QOG180" s="238"/>
      <c r="QOH180" s="126"/>
      <c r="QOI180" s="84"/>
      <c r="QOJ180" s="4"/>
      <c r="QOK180" s="4"/>
      <c r="QOL180" s="4"/>
      <c r="QOM180" s="4"/>
      <c r="QON180" s="192"/>
      <c r="QOO180" s="70"/>
      <c r="QOP180" s="87"/>
      <c r="QOQ180" s="238"/>
      <c r="QOR180" s="126"/>
      <c r="QOS180" s="84"/>
      <c r="QOT180" s="4"/>
      <c r="QOU180" s="4"/>
      <c r="QOV180" s="4"/>
      <c r="QOW180" s="4"/>
      <c r="QOX180" s="192"/>
      <c r="QOY180" s="70"/>
      <c r="QOZ180" s="87"/>
      <c r="QPA180" s="238"/>
      <c r="QPB180" s="126"/>
      <c r="QPC180" s="84"/>
      <c r="QPD180" s="4"/>
      <c r="QPE180" s="4"/>
      <c r="QPF180" s="4"/>
      <c r="QPG180" s="4"/>
      <c r="QPH180" s="192"/>
      <c r="QPI180" s="70"/>
      <c r="QPJ180" s="87"/>
      <c r="QPK180" s="238"/>
      <c r="QPL180" s="126"/>
      <c r="QPM180" s="84"/>
      <c r="QPN180" s="4"/>
      <c r="QPO180" s="4"/>
      <c r="QPP180" s="4"/>
      <c r="QPQ180" s="4"/>
      <c r="QPR180" s="192"/>
      <c r="QPS180" s="70"/>
      <c r="QPT180" s="87"/>
      <c r="QPU180" s="238"/>
      <c r="QPV180" s="126"/>
      <c r="QPW180" s="84"/>
      <c r="QPX180" s="4"/>
      <c r="QPY180" s="4"/>
      <c r="QPZ180" s="4"/>
      <c r="QQA180" s="4"/>
      <c r="QQB180" s="192"/>
      <c r="QQC180" s="70"/>
      <c r="QQD180" s="87"/>
      <c r="QQE180" s="238"/>
      <c r="QQF180" s="126"/>
      <c r="QQG180" s="84"/>
      <c r="QQH180" s="4"/>
      <c r="QQI180" s="4"/>
      <c r="QQJ180" s="4"/>
      <c r="QQK180" s="4"/>
      <c r="QQL180" s="192"/>
      <c r="QQM180" s="70"/>
      <c r="QQN180" s="87"/>
      <c r="QQO180" s="238"/>
      <c r="QQP180" s="126"/>
      <c r="QQQ180" s="84"/>
      <c r="QQR180" s="4"/>
      <c r="QQS180" s="4"/>
      <c r="QQT180" s="4"/>
      <c r="QQU180" s="4"/>
      <c r="QQV180" s="192"/>
      <c r="QQW180" s="70"/>
      <c r="QQX180" s="87"/>
      <c r="QQY180" s="238"/>
      <c r="QQZ180" s="126"/>
      <c r="QRA180" s="84"/>
      <c r="QRB180" s="4"/>
      <c r="QRC180" s="4"/>
      <c r="QRD180" s="4"/>
      <c r="QRE180" s="4"/>
      <c r="QRF180" s="192"/>
      <c r="QRG180" s="70"/>
      <c r="QRH180" s="87"/>
      <c r="QRI180" s="238"/>
      <c r="QRJ180" s="126"/>
      <c r="QRK180" s="84"/>
      <c r="QRL180" s="4"/>
      <c r="QRM180" s="4"/>
      <c r="QRN180" s="4"/>
      <c r="QRO180" s="4"/>
      <c r="QRP180" s="192"/>
      <c r="QRQ180" s="70"/>
      <c r="QRR180" s="87"/>
      <c r="QRS180" s="238"/>
      <c r="QRT180" s="126"/>
      <c r="QRU180" s="84"/>
      <c r="QRV180" s="4"/>
      <c r="QRW180" s="4"/>
      <c r="QRX180" s="4"/>
      <c r="QRY180" s="4"/>
      <c r="QRZ180" s="192"/>
      <c r="QSA180" s="70"/>
      <c r="QSB180" s="87"/>
      <c r="QSC180" s="238"/>
      <c r="QSD180" s="126"/>
      <c r="QSE180" s="84"/>
      <c r="QSF180" s="4"/>
      <c r="QSG180" s="4"/>
      <c r="QSH180" s="4"/>
      <c r="QSI180" s="4"/>
      <c r="QSJ180" s="192"/>
      <c r="QSK180" s="70"/>
      <c r="QSL180" s="87"/>
      <c r="QSM180" s="238"/>
      <c r="QSN180" s="126"/>
      <c r="QSO180" s="84"/>
      <c r="QSP180" s="4"/>
      <c r="QSQ180" s="4"/>
      <c r="QSR180" s="4"/>
      <c r="QSS180" s="4"/>
      <c r="QST180" s="192"/>
      <c r="QSU180" s="70"/>
      <c r="QSV180" s="87"/>
      <c r="QSW180" s="238"/>
      <c r="QSX180" s="126"/>
      <c r="QSY180" s="84"/>
      <c r="QSZ180" s="4"/>
      <c r="QTA180" s="4"/>
      <c r="QTB180" s="4"/>
      <c r="QTC180" s="4"/>
      <c r="QTD180" s="192"/>
      <c r="QTE180" s="70"/>
      <c r="QTF180" s="87"/>
      <c r="QTG180" s="238"/>
      <c r="QTH180" s="126"/>
      <c r="QTI180" s="84"/>
      <c r="QTJ180" s="4"/>
      <c r="QTK180" s="4"/>
      <c r="QTL180" s="4"/>
      <c r="QTM180" s="4"/>
      <c r="QTN180" s="192"/>
      <c r="QTO180" s="70"/>
      <c r="QTP180" s="87"/>
      <c r="QTQ180" s="238"/>
      <c r="QTR180" s="126"/>
      <c r="QTS180" s="84"/>
      <c r="QTT180" s="4"/>
      <c r="QTU180" s="4"/>
      <c r="QTV180" s="4"/>
      <c r="QTW180" s="4"/>
      <c r="QTX180" s="192"/>
      <c r="QTY180" s="70"/>
      <c r="QTZ180" s="87"/>
      <c r="QUA180" s="238"/>
      <c r="QUB180" s="126"/>
      <c r="QUC180" s="84"/>
      <c r="QUD180" s="4"/>
      <c r="QUE180" s="4"/>
      <c r="QUF180" s="4"/>
      <c r="QUG180" s="4"/>
      <c r="QUH180" s="192"/>
      <c r="QUI180" s="70"/>
      <c r="QUJ180" s="87"/>
      <c r="QUK180" s="238"/>
      <c r="QUL180" s="126"/>
      <c r="QUM180" s="84"/>
      <c r="QUN180" s="4"/>
      <c r="QUO180" s="4"/>
      <c r="QUP180" s="4"/>
      <c r="QUQ180" s="4"/>
      <c r="QUR180" s="192"/>
      <c r="QUS180" s="70"/>
      <c r="QUT180" s="87"/>
      <c r="QUU180" s="238"/>
      <c r="QUV180" s="126"/>
      <c r="QUW180" s="84"/>
      <c r="QUX180" s="4"/>
      <c r="QUY180" s="4"/>
      <c r="QUZ180" s="4"/>
      <c r="QVA180" s="4"/>
      <c r="QVB180" s="192"/>
      <c r="QVC180" s="70"/>
      <c r="QVD180" s="87"/>
      <c r="QVE180" s="238"/>
      <c r="QVF180" s="126"/>
      <c r="QVG180" s="84"/>
      <c r="QVH180" s="4"/>
      <c r="QVI180" s="4"/>
      <c r="QVJ180" s="4"/>
      <c r="QVK180" s="4"/>
      <c r="QVL180" s="192"/>
      <c r="QVM180" s="70"/>
      <c r="QVN180" s="87"/>
      <c r="QVO180" s="238"/>
      <c r="QVP180" s="126"/>
      <c r="QVQ180" s="84"/>
      <c r="QVR180" s="4"/>
      <c r="QVS180" s="4"/>
      <c r="QVT180" s="4"/>
      <c r="QVU180" s="4"/>
      <c r="QVV180" s="192"/>
      <c r="QVW180" s="70"/>
      <c r="QVX180" s="87"/>
      <c r="QVY180" s="238"/>
      <c r="QVZ180" s="126"/>
      <c r="QWA180" s="84"/>
      <c r="QWB180" s="4"/>
      <c r="QWC180" s="4"/>
      <c r="QWD180" s="4"/>
      <c r="QWE180" s="4"/>
      <c r="QWF180" s="192"/>
      <c r="QWG180" s="70"/>
      <c r="QWH180" s="87"/>
      <c r="QWI180" s="238"/>
      <c r="QWJ180" s="126"/>
      <c r="QWK180" s="84"/>
      <c r="QWL180" s="4"/>
      <c r="QWM180" s="4"/>
      <c r="QWN180" s="4"/>
      <c r="QWO180" s="4"/>
      <c r="QWP180" s="192"/>
      <c r="QWQ180" s="70"/>
      <c r="QWR180" s="87"/>
      <c r="QWS180" s="238"/>
      <c r="QWT180" s="126"/>
      <c r="QWU180" s="84"/>
      <c r="QWV180" s="4"/>
      <c r="QWW180" s="4"/>
      <c r="QWX180" s="4"/>
      <c r="QWY180" s="4"/>
      <c r="QWZ180" s="192"/>
      <c r="QXA180" s="70"/>
      <c r="QXB180" s="87"/>
      <c r="QXC180" s="238"/>
      <c r="QXD180" s="126"/>
      <c r="QXE180" s="84"/>
      <c r="QXF180" s="4"/>
      <c r="QXG180" s="4"/>
      <c r="QXH180" s="4"/>
      <c r="QXI180" s="4"/>
      <c r="QXJ180" s="192"/>
      <c r="QXK180" s="70"/>
      <c r="QXL180" s="87"/>
      <c r="QXM180" s="238"/>
      <c r="QXN180" s="126"/>
      <c r="QXO180" s="84"/>
      <c r="QXP180" s="4"/>
      <c r="QXQ180" s="4"/>
      <c r="QXR180" s="4"/>
      <c r="QXS180" s="4"/>
      <c r="QXT180" s="192"/>
      <c r="QXU180" s="70"/>
      <c r="QXV180" s="87"/>
      <c r="QXW180" s="238"/>
      <c r="QXX180" s="126"/>
      <c r="QXY180" s="84"/>
      <c r="QXZ180" s="4"/>
      <c r="QYA180" s="4"/>
      <c r="QYB180" s="4"/>
      <c r="QYC180" s="4"/>
      <c r="QYD180" s="192"/>
      <c r="QYE180" s="70"/>
      <c r="QYF180" s="87"/>
      <c r="QYG180" s="238"/>
      <c r="QYH180" s="126"/>
      <c r="QYI180" s="84"/>
      <c r="QYJ180" s="4"/>
      <c r="QYK180" s="4"/>
      <c r="QYL180" s="4"/>
      <c r="QYM180" s="4"/>
      <c r="QYN180" s="192"/>
      <c r="QYO180" s="70"/>
      <c r="QYP180" s="87"/>
      <c r="QYQ180" s="238"/>
      <c r="QYR180" s="126"/>
      <c r="QYS180" s="84"/>
      <c r="QYT180" s="4"/>
      <c r="QYU180" s="4"/>
      <c r="QYV180" s="4"/>
      <c r="QYW180" s="4"/>
      <c r="QYX180" s="192"/>
      <c r="QYY180" s="70"/>
      <c r="QYZ180" s="87"/>
      <c r="QZA180" s="238"/>
      <c r="QZB180" s="126"/>
      <c r="QZC180" s="84"/>
      <c r="QZD180" s="4"/>
      <c r="QZE180" s="4"/>
      <c r="QZF180" s="4"/>
      <c r="QZG180" s="4"/>
      <c r="QZH180" s="192"/>
      <c r="QZI180" s="70"/>
      <c r="QZJ180" s="87"/>
      <c r="QZK180" s="238"/>
      <c r="QZL180" s="126"/>
      <c r="QZM180" s="84"/>
      <c r="QZN180" s="4"/>
      <c r="QZO180" s="4"/>
      <c r="QZP180" s="4"/>
      <c r="QZQ180" s="4"/>
      <c r="QZR180" s="192"/>
      <c r="QZS180" s="70"/>
      <c r="QZT180" s="87"/>
      <c r="QZU180" s="238"/>
      <c r="QZV180" s="126"/>
      <c r="QZW180" s="84"/>
      <c r="QZX180" s="4"/>
      <c r="QZY180" s="4"/>
      <c r="QZZ180" s="4"/>
      <c r="RAA180" s="4"/>
      <c r="RAB180" s="192"/>
      <c r="RAC180" s="70"/>
      <c r="RAD180" s="87"/>
      <c r="RAE180" s="238"/>
      <c r="RAF180" s="126"/>
      <c r="RAG180" s="84"/>
      <c r="RAH180" s="4"/>
      <c r="RAI180" s="4"/>
      <c r="RAJ180" s="4"/>
      <c r="RAK180" s="4"/>
      <c r="RAL180" s="192"/>
      <c r="RAM180" s="70"/>
      <c r="RAN180" s="87"/>
      <c r="RAO180" s="238"/>
      <c r="RAP180" s="126"/>
      <c r="RAQ180" s="84"/>
      <c r="RAR180" s="4"/>
      <c r="RAS180" s="4"/>
      <c r="RAT180" s="4"/>
      <c r="RAU180" s="4"/>
      <c r="RAV180" s="192"/>
      <c r="RAW180" s="70"/>
      <c r="RAX180" s="87"/>
      <c r="RAY180" s="238"/>
      <c r="RAZ180" s="126"/>
      <c r="RBA180" s="84"/>
      <c r="RBB180" s="4"/>
      <c r="RBC180" s="4"/>
      <c r="RBD180" s="4"/>
      <c r="RBE180" s="4"/>
      <c r="RBF180" s="192"/>
      <c r="RBG180" s="70"/>
      <c r="RBH180" s="87"/>
      <c r="RBI180" s="238"/>
      <c r="RBJ180" s="126"/>
      <c r="RBK180" s="84"/>
      <c r="RBL180" s="4"/>
      <c r="RBM180" s="4"/>
      <c r="RBN180" s="4"/>
      <c r="RBO180" s="4"/>
      <c r="RBP180" s="192"/>
      <c r="RBQ180" s="70"/>
      <c r="RBR180" s="87"/>
      <c r="RBS180" s="238"/>
      <c r="RBT180" s="126"/>
      <c r="RBU180" s="84"/>
      <c r="RBV180" s="4"/>
      <c r="RBW180" s="4"/>
      <c r="RBX180" s="4"/>
      <c r="RBY180" s="4"/>
      <c r="RBZ180" s="192"/>
      <c r="RCA180" s="70"/>
      <c r="RCB180" s="87"/>
      <c r="RCC180" s="238"/>
      <c r="RCD180" s="126"/>
      <c r="RCE180" s="84"/>
      <c r="RCF180" s="4"/>
      <c r="RCG180" s="4"/>
      <c r="RCH180" s="4"/>
      <c r="RCI180" s="4"/>
      <c r="RCJ180" s="192"/>
      <c r="RCK180" s="70"/>
      <c r="RCL180" s="87"/>
      <c r="RCM180" s="238"/>
      <c r="RCN180" s="126"/>
      <c r="RCO180" s="84"/>
      <c r="RCP180" s="4"/>
      <c r="RCQ180" s="4"/>
      <c r="RCR180" s="4"/>
      <c r="RCS180" s="4"/>
      <c r="RCT180" s="192"/>
      <c r="RCU180" s="70"/>
      <c r="RCV180" s="87"/>
      <c r="RCW180" s="238"/>
      <c r="RCX180" s="126"/>
      <c r="RCY180" s="84"/>
      <c r="RCZ180" s="4"/>
      <c r="RDA180" s="4"/>
      <c r="RDB180" s="4"/>
      <c r="RDC180" s="4"/>
      <c r="RDD180" s="192"/>
      <c r="RDE180" s="70"/>
      <c r="RDF180" s="87"/>
      <c r="RDG180" s="238"/>
      <c r="RDH180" s="126"/>
      <c r="RDI180" s="84"/>
      <c r="RDJ180" s="4"/>
      <c r="RDK180" s="4"/>
      <c r="RDL180" s="4"/>
      <c r="RDM180" s="4"/>
      <c r="RDN180" s="192"/>
      <c r="RDO180" s="70"/>
      <c r="RDP180" s="87"/>
      <c r="RDQ180" s="238"/>
      <c r="RDR180" s="126"/>
      <c r="RDS180" s="84"/>
      <c r="RDT180" s="4"/>
      <c r="RDU180" s="4"/>
      <c r="RDV180" s="4"/>
      <c r="RDW180" s="4"/>
      <c r="RDX180" s="192"/>
      <c r="RDY180" s="70"/>
      <c r="RDZ180" s="87"/>
      <c r="REA180" s="238"/>
      <c r="REB180" s="126"/>
      <c r="REC180" s="84"/>
      <c r="RED180" s="4"/>
      <c r="REE180" s="4"/>
      <c r="REF180" s="4"/>
      <c r="REG180" s="4"/>
      <c r="REH180" s="192"/>
      <c r="REI180" s="70"/>
      <c r="REJ180" s="87"/>
      <c r="REK180" s="238"/>
      <c r="REL180" s="126"/>
      <c r="REM180" s="84"/>
      <c r="REN180" s="4"/>
      <c r="REO180" s="4"/>
      <c r="REP180" s="4"/>
      <c r="REQ180" s="4"/>
      <c r="RER180" s="192"/>
      <c r="RES180" s="70"/>
      <c r="RET180" s="87"/>
      <c r="REU180" s="238"/>
      <c r="REV180" s="126"/>
      <c r="REW180" s="84"/>
      <c r="REX180" s="4"/>
      <c r="REY180" s="4"/>
      <c r="REZ180" s="4"/>
      <c r="RFA180" s="4"/>
      <c r="RFB180" s="192"/>
      <c r="RFC180" s="70"/>
      <c r="RFD180" s="87"/>
      <c r="RFE180" s="238"/>
      <c r="RFF180" s="126"/>
      <c r="RFG180" s="84"/>
      <c r="RFH180" s="4"/>
      <c r="RFI180" s="4"/>
      <c r="RFJ180" s="4"/>
      <c r="RFK180" s="4"/>
      <c r="RFL180" s="192"/>
      <c r="RFM180" s="70"/>
      <c r="RFN180" s="87"/>
      <c r="RFO180" s="238"/>
      <c r="RFP180" s="126"/>
      <c r="RFQ180" s="84"/>
      <c r="RFR180" s="4"/>
      <c r="RFS180" s="4"/>
      <c r="RFT180" s="4"/>
      <c r="RFU180" s="4"/>
      <c r="RFV180" s="192"/>
      <c r="RFW180" s="70"/>
      <c r="RFX180" s="87"/>
      <c r="RFY180" s="238"/>
      <c r="RFZ180" s="126"/>
      <c r="RGA180" s="84"/>
      <c r="RGB180" s="4"/>
      <c r="RGC180" s="4"/>
      <c r="RGD180" s="4"/>
      <c r="RGE180" s="4"/>
      <c r="RGF180" s="192"/>
      <c r="RGG180" s="70"/>
      <c r="RGH180" s="87"/>
      <c r="RGI180" s="238"/>
      <c r="RGJ180" s="126"/>
      <c r="RGK180" s="84"/>
      <c r="RGL180" s="4"/>
      <c r="RGM180" s="4"/>
      <c r="RGN180" s="4"/>
      <c r="RGO180" s="4"/>
      <c r="RGP180" s="192"/>
      <c r="RGQ180" s="70"/>
      <c r="RGR180" s="87"/>
      <c r="RGS180" s="238"/>
      <c r="RGT180" s="126"/>
      <c r="RGU180" s="84"/>
      <c r="RGV180" s="4"/>
      <c r="RGW180" s="4"/>
      <c r="RGX180" s="4"/>
      <c r="RGY180" s="4"/>
      <c r="RGZ180" s="192"/>
      <c r="RHA180" s="70"/>
      <c r="RHB180" s="87"/>
      <c r="RHC180" s="238"/>
      <c r="RHD180" s="126"/>
      <c r="RHE180" s="84"/>
      <c r="RHF180" s="4"/>
      <c r="RHG180" s="4"/>
      <c r="RHH180" s="4"/>
      <c r="RHI180" s="4"/>
      <c r="RHJ180" s="192"/>
      <c r="RHK180" s="70"/>
      <c r="RHL180" s="87"/>
      <c r="RHM180" s="238"/>
      <c r="RHN180" s="126"/>
      <c r="RHO180" s="84"/>
      <c r="RHP180" s="4"/>
      <c r="RHQ180" s="4"/>
      <c r="RHR180" s="4"/>
      <c r="RHS180" s="4"/>
      <c r="RHT180" s="192"/>
      <c r="RHU180" s="70"/>
      <c r="RHV180" s="87"/>
      <c r="RHW180" s="238"/>
      <c r="RHX180" s="126"/>
      <c r="RHY180" s="84"/>
      <c r="RHZ180" s="4"/>
      <c r="RIA180" s="4"/>
      <c r="RIB180" s="4"/>
      <c r="RIC180" s="4"/>
      <c r="RID180" s="192"/>
      <c r="RIE180" s="70"/>
      <c r="RIF180" s="87"/>
      <c r="RIG180" s="238"/>
      <c r="RIH180" s="126"/>
      <c r="RII180" s="84"/>
      <c r="RIJ180" s="4"/>
      <c r="RIK180" s="4"/>
      <c r="RIL180" s="4"/>
      <c r="RIM180" s="4"/>
      <c r="RIN180" s="192"/>
      <c r="RIO180" s="70"/>
      <c r="RIP180" s="87"/>
      <c r="RIQ180" s="238"/>
      <c r="RIR180" s="126"/>
      <c r="RIS180" s="84"/>
      <c r="RIT180" s="4"/>
      <c r="RIU180" s="4"/>
      <c r="RIV180" s="4"/>
      <c r="RIW180" s="4"/>
      <c r="RIX180" s="192"/>
      <c r="RIY180" s="70"/>
      <c r="RIZ180" s="87"/>
      <c r="RJA180" s="238"/>
      <c r="RJB180" s="126"/>
      <c r="RJC180" s="84"/>
      <c r="RJD180" s="4"/>
      <c r="RJE180" s="4"/>
      <c r="RJF180" s="4"/>
      <c r="RJG180" s="4"/>
      <c r="RJH180" s="192"/>
      <c r="RJI180" s="70"/>
      <c r="RJJ180" s="87"/>
      <c r="RJK180" s="238"/>
      <c r="RJL180" s="126"/>
      <c r="RJM180" s="84"/>
      <c r="RJN180" s="4"/>
      <c r="RJO180" s="4"/>
      <c r="RJP180" s="4"/>
      <c r="RJQ180" s="4"/>
      <c r="RJR180" s="192"/>
      <c r="RJS180" s="70"/>
      <c r="RJT180" s="87"/>
      <c r="RJU180" s="238"/>
      <c r="RJV180" s="126"/>
      <c r="RJW180" s="84"/>
      <c r="RJX180" s="4"/>
      <c r="RJY180" s="4"/>
      <c r="RJZ180" s="4"/>
      <c r="RKA180" s="4"/>
      <c r="RKB180" s="192"/>
      <c r="RKC180" s="70"/>
      <c r="RKD180" s="87"/>
      <c r="RKE180" s="238"/>
      <c r="RKF180" s="126"/>
      <c r="RKG180" s="84"/>
      <c r="RKH180" s="4"/>
      <c r="RKI180" s="4"/>
      <c r="RKJ180" s="4"/>
      <c r="RKK180" s="4"/>
      <c r="RKL180" s="192"/>
      <c r="RKM180" s="70"/>
      <c r="RKN180" s="87"/>
      <c r="RKO180" s="238"/>
      <c r="RKP180" s="126"/>
      <c r="RKQ180" s="84"/>
      <c r="RKR180" s="4"/>
      <c r="RKS180" s="4"/>
      <c r="RKT180" s="4"/>
      <c r="RKU180" s="4"/>
      <c r="RKV180" s="192"/>
      <c r="RKW180" s="70"/>
      <c r="RKX180" s="87"/>
      <c r="RKY180" s="238"/>
      <c r="RKZ180" s="126"/>
      <c r="RLA180" s="84"/>
      <c r="RLB180" s="4"/>
      <c r="RLC180" s="4"/>
      <c r="RLD180" s="4"/>
      <c r="RLE180" s="4"/>
      <c r="RLF180" s="192"/>
      <c r="RLG180" s="70"/>
      <c r="RLH180" s="87"/>
      <c r="RLI180" s="238"/>
      <c r="RLJ180" s="126"/>
      <c r="RLK180" s="84"/>
      <c r="RLL180" s="4"/>
      <c r="RLM180" s="4"/>
      <c r="RLN180" s="4"/>
      <c r="RLO180" s="4"/>
      <c r="RLP180" s="192"/>
      <c r="RLQ180" s="70"/>
      <c r="RLR180" s="87"/>
      <c r="RLS180" s="238"/>
      <c r="RLT180" s="126"/>
      <c r="RLU180" s="84"/>
      <c r="RLV180" s="4"/>
      <c r="RLW180" s="4"/>
      <c r="RLX180" s="4"/>
      <c r="RLY180" s="4"/>
      <c r="RLZ180" s="192"/>
      <c r="RMA180" s="70"/>
      <c r="RMB180" s="87"/>
      <c r="RMC180" s="238"/>
      <c r="RMD180" s="126"/>
      <c r="RME180" s="84"/>
      <c r="RMF180" s="4"/>
      <c r="RMG180" s="4"/>
      <c r="RMH180" s="4"/>
      <c r="RMI180" s="4"/>
      <c r="RMJ180" s="192"/>
      <c r="RMK180" s="70"/>
      <c r="RML180" s="87"/>
      <c r="RMM180" s="238"/>
      <c r="RMN180" s="126"/>
      <c r="RMO180" s="84"/>
      <c r="RMP180" s="4"/>
      <c r="RMQ180" s="4"/>
      <c r="RMR180" s="4"/>
      <c r="RMS180" s="4"/>
      <c r="RMT180" s="192"/>
      <c r="RMU180" s="70"/>
      <c r="RMV180" s="87"/>
      <c r="RMW180" s="238"/>
      <c r="RMX180" s="126"/>
      <c r="RMY180" s="84"/>
      <c r="RMZ180" s="4"/>
      <c r="RNA180" s="4"/>
      <c r="RNB180" s="4"/>
      <c r="RNC180" s="4"/>
      <c r="RND180" s="192"/>
      <c r="RNE180" s="70"/>
      <c r="RNF180" s="87"/>
      <c r="RNG180" s="238"/>
      <c r="RNH180" s="126"/>
      <c r="RNI180" s="84"/>
      <c r="RNJ180" s="4"/>
      <c r="RNK180" s="4"/>
      <c r="RNL180" s="4"/>
      <c r="RNM180" s="4"/>
      <c r="RNN180" s="192"/>
      <c r="RNO180" s="70"/>
      <c r="RNP180" s="87"/>
      <c r="RNQ180" s="238"/>
      <c r="RNR180" s="126"/>
      <c r="RNS180" s="84"/>
      <c r="RNT180" s="4"/>
      <c r="RNU180" s="4"/>
      <c r="RNV180" s="4"/>
      <c r="RNW180" s="4"/>
      <c r="RNX180" s="192"/>
      <c r="RNY180" s="70"/>
      <c r="RNZ180" s="87"/>
      <c r="ROA180" s="238"/>
      <c r="ROB180" s="126"/>
      <c r="ROC180" s="84"/>
      <c r="ROD180" s="4"/>
      <c r="ROE180" s="4"/>
      <c r="ROF180" s="4"/>
      <c r="ROG180" s="4"/>
      <c r="ROH180" s="192"/>
      <c r="ROI180" s="70"/>
      <c r="ROJ180" s="87"/>
      <c r="ROK180" s="238"/>
      <c r="ROL180" s="126"/>
      <c r="ROM180" s="84"/>
      <c r="RON180" s="4"/>
      <c r="ROO180" s="4"/>
      <c r="ROP180" s="4"/>
      <c r="ROQ180" s="4"/>
      <c r="ROR180" s="192"/>
      <c r="ROS180" s="70"/>
      <c r="ROT180" s="87"/>
      <c r="ROU180" s="238"/>
      <c r="ROV180" s="126"/>
      <c r="ROW180" s="84"/>
      <c r="ROX180" s="4"/>
      <c r="ROY180" s="4"/>
      <c r="ROZ180" s="4"/>
      <c r="RPA180" s="4"/>
      <c r="RPB180" s="192"/>
      <c r="RPC180" s="70"/>
      <c r="RPD180" s="87"/>
      <c r="RPE180" s="238"/>
      <c r="RPF180" s="126"/>
      <c r="RPG180" s="84"/>
      <c r="RPH180" s="4"/>
      <c r="RPI180" s="4"/>
      <c r="RPJ180" s="4"/>
      <c r="RPK180" s="4"/>
      <c r="RPL180" s="192"/>
      <c r="RPM180" s="70"/>
      <c r="RPN180" s="87"/>
      <c r="RPO180" s="238"/>
      <c r="RPP180" s="126"/>
      <c r="RPQ180" s="84"/>
      <c r="RPR180" s="4"/>
      <c r="RPS180" s="4"/>
      <c r="RPT180" s="4"/>
      <c r="RPU180" s="4"/>
      <c r="RPV180" s="192"/>
      <c r="RPW180" s="70"/>
      <c r="RPX180" s="87"/>
      <c r="RPY180" s="238"/>
      <c r="RPZ180" s="126"/>
      <c r="RQA180" s="84"/>
      <c r="RQB180" s="4"/>
      <c r="RQC180" s="4"/>
      <c r="RQD180" s="4"/>
      <c r="RQE180" s="4"/>
      <c r="RQF180" s="192"/>
      <c r="RQG180" s="70"/>
      <c r="RQH180" s="87"/>
      <c r="RQI180" s="238"/>
      <c r="RQJ180" s="126"/>
      <c r="RQK180" s="84"/>
      <c r="RQL180" s="4"/>
      <c r="RQM180" s="4"/>
      <c r="RQN180" s="4"/>
      <c r="RQO180" s="4"/>
      <c r="RQP180" s="192"/>
      <c r="RQQ180" s="70"/>
      <c r="RQR180" s="87"/>
      <c r="RQS180" s="238"/>
      <c r="RQT180" s="126"/>
      <c r="RQU180" s="84"/>
      <c r="RQV180" s="4"/>
      <c r="RQW180" s="4"/>
      <c r="RQX180" s="4"/>
      <c r="RQY180" s="4"/>
      <c r="RQZ180" s="192"/>
      <c r="RRA180" s="70"/>
      <c r="RRB180" s="87"/>
      <c r="RRC180" s="238"/>
      <c r="RRD180" s="126"/>
      <c r="RRE180" s="84"/>
      <c r="RRF180" s="4"/>
      <c r="RRG180" s="4"/>
      <c r="RRH180" s="4"/>
      <c r="RRI180" s="4"/>
      <c r="RRJ180" s="192"/>
      <c r="RRK180" s="70"/>
      <c r="RRL180" s="87"/>
      <c r="RRM180" s="238"/>
      <c r="RRN180" s="126"/>
      <c r="RRO180" s="84"/>
      <c r="RRP180" s="4"/>
      <c r="RRQ180" s="4"/>
      <c r="RRR180" s="4"/>
      <c r="RRS180" s="4"/>
      <c r="RRT180" s="192"/>
      <c r="RRU180" s="70"/>
      <c r="RRV180" s="87"/>
      <c r="RRW180" s="238"/>
      <c r="RRX180" s="126"/>
      <c r="RRY180" s="84"/>
      <c r="RRZ180" s="4"/>
      <c r="RSA180" s="4"/>
      <c r="RSB180" s="4"/>
      <c r="RSC180" s="4"/>
      <c r="RSD180" s="192"/>
      <c r="RSE180" s="70"/>
      <c r="RSF180" s="87"/>
      <c r="RSG180" s="238"/>
      <c r="RSH180" s="126"/>
      <c r="RSI180" s="84"/>
      <c r="RSJ180" s="4"/>
      <c r="RSK180" s="4"/>
      <c r="RSL180" s="4"/>
      <c r="RSM180" s="4"/>
      <c r="RSN180" s="192"/>
      <c r="RSO180" s="70"/>
      <c r="RSP180" s="87"/>
      <c r="RSQ180" s="238"/>
      <c r="RSR180" s="126"/>
      <c r="RSS180" s="84"/>
      <c r="RST180" s="4"/>
      <c r="RSU180" s="4"/>
      <c r="RSV180" s="4"/>
      <c r="RSW180" s="4"/>
      <c r="RSX180" s="192"/>
      <c r="RSY180" s="70"/>
      <c r="RSZ180" s="87"/>
      <c r="RTA180" s="238"/>
      <c r="RTB180" s="126"/>
      <c r="RTC180" s="84"/>
      <c r="RTD180" s="4"/>
      <c r="RTE180" s="4"/>
      <c r="RTF180" s="4"/>
      <c r="RTG180" s="4"/>
      <c r="RTH180" s="192"/>
      <c r="RTI180" s="70"/>
      <c r="RTJ180" s="87"/>
      <c r="RTK180" s="238"/>
      <c r="RTL180" s="126"/>
      <c r="RTM180" s="84"/>
      <c r="RTN180" s="4"/>
      <c r="RTO180" s="4"/>
      <c r="RTP180" s="4"/>
      <c r="RTQ180" s="4"/>
      <c r="RTR180" s="192"/>
      <c r="RTS180" s="70"/>
      <c r="RTT180" s="87"/>
      <c r="RTU180" s="238"/>
      <c r="RTV180" s="126"/>
      <c r="RTW180" s="84"/>
      <c r="RTX180" s="4"/>
      <c r="RTY180" s="4"/>
      <c r="RTZ180" s="4"/>
      <c r="RUA180" s="4"/>
      <c r="RUB180" s="192"/>
      <c r="RUC180" s="70"/>
      <c r="RUD180" s="87"/>
      <c r="RUE180" s="238"/>
      <c r="RUF180" s="126"/>
      <c r="RUG180" s="84"/>
      <c r="RUH180" s="4"/>
      <c r="RUI180" s="4"/>
      <c r="RUJ180" s="4"/>
      <c r="RUK180" s="4"/>
      <c r="RUL180" s="192"/>
      <c r="RUM180" s="70"/>
      <c r="RUN180" s="87"/>
      <c r="RUO180" s="238"/>
      <c r="RUP180" s="126"/>
      <c r="RUQ180" s="84"/>
      <c r="RUR180" s="4"/>
      <c r="RUS180" s="4"/>
      <c r="RUT180" s="4"/>
      <c r="RUU180" s="4"/>
      <c r="RUV180" s="192"/>
      <c r="RUW180" s="70"/>
      <c r="RUX180" s="87"/>
      <c r="RUY180" s="238"/>
      <c r="RUZ180" s="126"/>
      <c r="RVA180" s="84"/>
      <c r="RVB180" s="4"/>
      <c r="RVC180" s="4"/>
      <c r="RVD180" s="4"/>
      <c r="RVE180" s="4"/>
      <c r="RVF180" s="192"/>
      <c r="RVG180" s="70"/>
      <c r="RVH180" s="87"/>
      <c r="RVI180" s="238"/>
      <c r="RVJ180" s="126"/>
      <c r="RVK180" s="84"/>
      <c r="RVL180" s="4"/>
      <c r="RVM180" s="4"/>
      <c r="RVN180" s="4"/>
      <c r="RVO180" s="4"/>
      <c r="RVP180" s="192"/>
      <c r="RVQ180" s="70"/>
      <c r="RVR180" s="87"/>
      <c r="RVS180" s="238"/>
      <c r="RVT180" s="126"/>
      <c r="RVU180" s="84"/>
      <c r="RVV180" s="4"/>
      <c r="RVW180" s="4"/>
      <c r="RVX180" s="4"/>
      <c r="RVY180" s="4"/>
      <c r="RVZ180" s="192"/>
      <c r="RWA180" s="70"/>
      <c r="RWB180" s="87"/>
      <c r="RWC180" s="238"/>
      <c r="RWD180" s="126"/>
      <c r="RWE180" s="84"/>
      <c r="RWF180" s="4"/>
      <c r="RWG180" s="4"/>
      <c r="RWH180" s="4"/>
      <c r="RWI180" s="4"/>
      <c r="RWJ180" s="192"/>
      <c r="RWK180" s="70"/>
      <c r="RWL180" s="87"/>
      <c r="RWM180" s="238"/>
      <c r="RWN180" s="126"/>
      <c r="RWO180" s="84"/>
      <c r="RWP180" s="4"/>
      <c r="RWQ180" s="4"/>
      <c r="RWR180" s="4"/>
      <c r="RWS180" s="4"/>
      <c r="RWT180" s="192"/>
      <c r="RWU180" s="70"/>
      <c r="RWV180" s="87"/>
      <c r="RWW180" s="238"/>
      <c r="RWX180" s="126"/>
      <c r="RWY180" s="84"/>
      <c r="RWZ180" s="4"/>
      <c r="RXA180" s="4"/>
      <c r="RXB180" s="4"/>
      <c r="RXC180" s="4"/>
      <c r="RXD180" s="192"/>
      <c r="RXE180" s="70"/>
      <c r="RXF180" s="87"/>
      <c r="RXG180" s="238"/>
      <c r="RXH180" s="126"/>
      <c r="RXI180" s="84"/>
      <c r="RXJ180" s="4"/>
      <c r="RXK180" s="4"/>
      <c r="RXL180" s="4"/>
      <c r="RXM180" s="4"/>
      <c r="RXN180" s="192"/>
      <c r="RXO180" s="70"/>
      <c r="RXP180" s="87"/>
      <c r="RXQ180" s="238"/>
      <c r="RXR180" s="126"/>
      <c r="RXS180" s="84"/>
      <c r="RXT180" s="4"/>
      <c r="RXU180" s="4"/>
      <c r="RXV180" s="4"/>
      <c r="RXW180" s="4"/>
      <c r="RXX180" s="192"/>
      <c r="RXY180" s="70"/>
      <c r="RXZ180" s="87"/>
      <c r="RYA180" s="238"/>
      <c r="RYB180" s="126"/>
      <c r="RYC180" s="84"/>
      <c r="RYD180" s="4"/>
      <c r="RYE180" s="4"/>
      <c r="RYF180" s="4"/>
      <c r="RYG180" s="4"/>
      <c r="RYH180" s="192"/>
      <c r="RYI180" s="70"/>
      <c r="RYJ180" s="87"/>
      <c r="RYK180" s="238"/>
      <c r="RYL180" s="126"/>
      <c r="RYM180" s="84"/>
      <c r="RYN180" s="4"/>
      <c r="RYO180" s="4"/>
      <c r="RYP180" s="4"/>
      <c r="RYQ180" s="4"/>
      <c r="RYR180" s="192"/>
      <c r="RYS180" s="70"/>
      <c r="RYT180" s="87"/>
      <c r="RYU180" s="238"/>
      <c r="RYV180" s="126"/>
      <c r="RYW180" s="84"/>
      <c r="RYX180" s="4"/>
      <c r="RYY180" s="4"/>
      <c r="RYZ180" s="4"/>
      <c r="RZA180" s="4"/>
      <c r="RZB180" s="192"/>
      <c r="RZC180" s="70"/>
      <c r="RZD180" s="87"/>
      <c r="RZE180" s="238"/>
      <c r="RZF180" s="126"/>
      <c r="RZG180" s="84"/>
      <c r="RZH180" s="4"/>
      <c r="RZI180" s="4"/>
      <c r="RZJ180" s="4"/>
      <c r="RZK180" s="4"/>
      <c r="RZL180" s="192"/>
      <c r="RZM180" s="70"/>
      <c r="RZN180" s="87"/>
      <c r="RZO180" s="238"/>
      <c r="RZP180" s="126"/>
      <c r="RZQ180" s="84"/>
      <c r="RZR180" s="4"/>
      <c r="RZS180" s="4"/>
      <c r="RZT180" s="4"/>
      <c r="RZU180" s="4"/>
      <c r="RZV180" s="192"/>
      <c r="RZW180" s="70"/>
      <c r="RZX180" s="87"/>
      <c r="RZY180" s="238"/>
      <c r="RZZ180" s="126"/>
      <c r="SAA180" s="84"/>
      <c r="SAB180" s="4"/>
      <c r="SAC180" s="4"/>
      <c r="SAD180" s="4"/>
      <c r="SAE180" s="4"/>
      <c r="SAF180" s="192"/>
      <c r="SAG180" s="70"/>
      <c r="SAH180" s="87"/>
      <c r="SAI180" s="238"/>
      <c r="SAJ180" s="126"/>
      <c r="SAK180" s="84"/>
      <c r="SAL180" s="4"/>
      <c r="SAM180" s="4"/>
      <c r="SAN180" s="4"/>
      <c r="SAO180" s="4"/>
      <c r="SAP180" s="192"/>
      <c r="SAQ180" s="70"/>
      <c r="SAR180" s="87"/>
      <c r="SAS180" s="238"/>
      <c r="SAT180" s="126"/>
      <c r="SAU180" s="84"/>
      <c r="SAV180" s="4"/>
      <c r="SAW180" s="4"/>
      <c r="SAX180" s="4"/>
      <c r="SAY180" s="4"/>
      <c r="SAZ180" s="192"/>
      <c r="SBA180" s="70"/>
      <c r="SBB180" s="87"/>
      <c r="SBC180" s="238"/>
      <c r="SBD180" s="126"/>
      <c r="SBE180" s="84"/>
      <c r="SBF180" s="4"/>
      <c r="SBG180" s="4"/>
      <c r="SBH180" s="4"/>
      <c r="SBI180" s="4"/>
      <c r="SBJ180" s="192"/>
      <c r="SBK180" s="70"/>
      <c r="SBL180" s="87"/>
      <c r="SBM180" s="238"/>
      <c r="SBN180" s="126"/>
      <c r="SBO180" s="84"/>
      <c r="SBP180" s="4"/>
      <c r="SBQ180" s="4"/>
      <c r="SBR180" s="4"/>
      <c r="SBS180" s="4"/>
      <c r="SBT180" s="192"/>
      <c r="SBU180" s="70"/>
      <c r="SBV180" s="87"/>
      <c r="SBW180" s="238"/>
      <c r="SBX180" s="126"/>
      <c r="SBY180" s="84"/>
      <c r="SBZ180" s="4"/>
      <c r="SCA180" s="4"/>
      <c r="SCB180" s="4"/>
      <c r="SCC180" s="4"/>
      <c r="SCD180" s="192"/>
      <c r="SCE180" s="70"/>
      <c r="SCF180" s="87"/>
      <c r="SCG180" s="238"/>
      <c r="SCH180" s="126"/>
      <c r="SCI180" s="84"/>
      <c r="SCJ180" s="4"/>
      <c r="SCK180" s="4"/>
      <c r="SCL180" s="4"/>
      <c r="SCM180" s="4"/>
      <c r="SCN180" s="192"/>
      <c r="SCO180" s="70"/>
      <c r="SCP180" s="87"/>
      <c r="SCQ180" s="238"/>
      <c r="SCR180" s="126"/>
      <c r="SCS180" s="84"/>
      <c r="SCT180" s="4"/>
      <c r="SCU180" s="4"/>
      <c r="SCV180" s="4"/>
      <c r="SCW180" s="4"/>
      <c r="SCX180" s="192"/>
      <c r="SCY180" s="70"/>
      <c r="SCZ180" s="87"/>
      <c r="SDA180" s="238"/>
      <c r="SDB180" s="126"/>
      <c r="SDC180" s="84"/>
      <c r="SDD180" s="4"/>
      <c r="SDE180" s="4"/>
      <c r="SDF180" s="4"/>
      <c r="SDG180" s="4"/>
      <c r="SDH180" s="192"/>
      <c r="SDI180" s="70"/>
      <c r="SDJ180" s="87"/>
      <c r="SDK180" s="238"/>
      <c r="SDL180" s="126"/>
      <c r="SDM180" s="84"/>
      <c r="SDN180" s="4"/>
      <c r="SDO180" s="4"/>
      <c r="SDP180" s="4"/>
      <c r="SDQ180" s="4"/>
      <c r="SDR180" s="192"/>
      <c r="SDS180" s="70"/>
      <c r="SDT180" s="87"/>
      <c r="SDU180" s="238"/>
      <c r="SDV180" s="126"/>
      <c r="SDW180" s="84"/>
      <c r="SDX180" s="4"/>
      <c r="SDY180" s="4"/>
      <c r="SDZ180" s="4"/>
      <c r="SEA180" s="4"/>
      <c r="SEB180" s="192"/>
      <c r="SEC180" s="70"/>
      <c r="SED180" s="87"/>
      <c r="SEE180" s="238"/>
      <c r="SEF180" s="126"/>
      <c r="SEG180" s="84"/>
      <c r="SEH180" s="4"/>
      <c r="SEI180" s="4"/>
      <c r="SEJ180" s="4"/>
      <c r="SEK180" s="4"/>
      <c r="SEL180" s="192"/>
      <c r="SEM180" s="70"/>
      <c r="SEN180" s="87"/>
      <c r="SEO180" s="238"/>
      <c r="SEP180" s="126"/>
      <c r="SEQ180" s="84"/>
      <c r="SER180" s="4"/>
      <c r="SES180" s="4"/>
      <c r="SET180" s="4"/>
      <c r="SEU180" s="4"/>
      <c r="SEV180" s="192"/>
      <c r="SEW180" s="70"/>
      <c r="SEX180" s="87"/>
      <c r="SEY180" s="238"/>
      <c r="SEZ180" s="126"/>
      <c r="SFA180" s="84"/>
      <c r="SFB180" s="4"/>
      <c r="SFC180" s="4"/>
      <c r="SFD180" s="4"/>
      <c r="SFE180" s="4"/>
      <c r="SFF180" s="192"/>
      <c r="SFG180" s="70"/>
      <c r="SFH180" s="87"/>
      <c r="SFI180" s="238"/>
      <c r="SFJ180" s="126"/>
      <c r="SFK180" s="84"/>
      <c r="SFL180" s="4"/>
      <c r="SFM180" s="4"/>
      <c r="SFN180" s="4"/>
      <c r="SFO180" s="4"/>
      <c r="SFP180" s="192"/>
      <c r="SFQ180" s="70"/>
      <c r="SFR180" s="87"/>
      <c r="SFS180" s="238"/>
      <c r="SFT180" s="126"/>
      <c r="SFU180" s="84"/>
      <c r="SFV180" s="4"/>
      <c r="SFW180" s="4"/>
      <c r="SFX180" s="4"/>
      <c r="SFY180" s="4"/>
      <c r="SFZ180" s="192"/>
      <c r="SGA180" s="70"/>
      <c r="SGB180" s="87"/>
      <c r="SGC180" s="238"/>
      <c r="SGD180" s="126"/>
      <c r="SGE180" s="84"/>
      <c r="SGF180" s="4"/>
      <c r="SGG180" s="4"/>
      <c r="SGH180" s="4"/>
      <c r="SGI180" s="4"/>
      <c r="SGJ180" s="192"/>
      <c r="SGK180" s="70"/>
      <c r="SGL180" s="87"/>
      <c r="SGM180" s="238"/>
      <c r="SGN180" s="126"/>
      <c r="SGO180" s="84"/>
      <c r="SGP180" s="4"/>
      <c r="SGQ180" s="4"/>
      <c r="SGR180" s="4"/>
      <c r="SGS180" s="4"/>
      <c r="SGT180" s="192"/>
      <c r="SGU180" s="70"/>
      <c r="SGV180" s="87"/>
      <c r="SGW180" s="238"/>
      <c r="SGX180" s="126"/>
      <c r="SGY180" s="84"/>
      <c r="SGZ180" s="4"/>
      <c r="SHA180" s="4"/>
      <c r="SHB180" s="4"/>
      <c r="SHC180" s="4"/>
      <c r="SHD180" s="192"/>
      <c r="SHE180" s="70"/>
      <c r="SHF180" s="87"/>
      <c r="SHG180" s="238"/>
      <c r="SHH180" s="126"/>
      <c r="SHI180" s="84"/>
      <c r="SHJ180" s="4"/>
      <c r="SHK180" s="4"/>
      <c r="SHL180" s="4"/>
      <c r="SHM180" s="4"/>
      <c r="SHN180" s="192"/>
      <c r="SHO180" s="70"/>
      <c r="SHP180" s="87"/>
      <c r="SHQ180" s="238"/>
      <c r="SHR180" s="126"/>
      <c r="SHS180" s="84"/>
      <c r="SHT180" s="4"/>
      <c r="SHU180" s="4"/>
      <c r="SHV180" s="4"/>
      <c r="SHW180" s="4"/>
      <c r="SHX180" s="192"/>
      <c r="SHY180" s="70"/>
      <c r="SHZ180" s="87"/>
      <c r="SIA180" s="238"/>
      <c r="SIB180" s="126"/>
      <c r="SIC180" s="84"/>
      <c r="SID180" s="4"/>
      <c r="SIE180" s="4"/>
      <c r="SIF180" s="4"/>
      <c r="SIG180" s="4"/>
      <c r="SIH180" s="192"/>
      <c r="SII180" s="70"/>
      <c r="SIJ180" s="87"/>
      <c r="SIK180" s="238"/>
      <c r="SIL180" s="126"/>
      <c r="SIM180" s="84"/>
      <c r="SIN180" s="4"/>
      <c r="SIO180" s="4"/>
      <c r="SIP180" s="4"/>
      <c r="SIQ180" s="4"/>
      <c r="SIR180" s="192"/>
      <c r="SIS180" s="70"/>
      <c r="SIT180" s="87"/>
      <c r="SIU180" s="238"/>
      <c r="SIV180" s="126"/>
      <c r="SIW180" s="84"/>
      <c r="SIX180" s="4"/>
      <c r="SIY180" s="4"/>
      <c r="SIZ180" s="4"/>
      <c r="SJA180" s="4"/>
      <c r="SJB180" s="192"/>
      <c r="SJC180" s="70"/>
      <c r="SJD180" s="87"/>
      <c r="SJE180" s="238"/>
      <c r="SJF180" s="126"/>
      <c r="SJG180" s="84"/>
      <c r="SJH180" s="4"/>
      <c r="SJI180" s="4"/>
      <c r="SJJ180" s="4"/>
      <c r="SJK180" s="4"/>
      <c r="SJL180" s="192"/>
      <c r="SJM180" s="70"/>
      <c r="SJN180" s="87"/>
      <c r="SJO180" s="238"/>
      <c r="SJP180" s="126"/>
      <c r="SJQ180" s="84"/>
      <c r="SJR180" s="4"/>
      <c r="SJS180" s="4"/>
      <c r="SJT180" s="4"/>
      <c r="SJU180" s="4"/>
      <c r="SJV180" s="192"/>
      <c r="SJW180" s="70"/>
      <c r="SJX180" s="87"/>
      <c r="SJY180" s="238"/>
      <c r="SJZ180" s="126"/>
      <c r="SKA180" s="84"/>
      <c r="SKB180" s="4"/>
      <c r="SKC180" s="4"/>
      <c r="SKD180" s="4"/>
      <c r="SKE180" s="4"/>
      <c r="SKF180" s="192"/>
      <c r="SKG180" s="70"/>
      <c r="SKH180" s="87"/>
      <c r="SKI180" s="238"/>
      <c r="SKJ180" s="126"/>
      <c r="SKK180" s="84"/>
      <c r="SKL180" s="4"/>
      <c r="SKM180" s="4"/>
      <c r="SKN180" s="4"/>
      <c r="SKO180" s="4"/>
      <c r="SKP180" s="192"/>
      <c r="SKQ180" s="70"/>
      <c r="SKR180" s="87"/>
      <c r="SKS180" s="238"/>
      <c r="SKT180" s="126"/>
      <c r="SKU180" s="84"/>
      <c r="SKV180" s="4"/>
      <c r="SKW180" s="4"/>
      <c r="SKX180" s="4"/>
      <c r="SKY180" s="4"/>
      <c r="SKZ180" s="192"/>
      <c r="SLA180" s="70"/>
      <c r="SLB180" s="87"/>
      <c r="SLC180" s="238"/>
      <c r="SLD180" s="126"/>
      <c r="SLE180" s="84"/>
      <c r="SLF180" s="4"/>
      <c r="SLG180" s="4"/>
      <c r="SLH180" s="4"/>
      <c r="SLI180" s="4"/>
      <c r="SLJ180" s="192"/>
      <c r="SLK180" s="70"/>
      <c r="SLL180" s="87"/>
      <c r="SLM180" s="238"/>
      <c r="SLN180" s="126"/>
      <c r="SLO180" s="84"/>
      <c r="SLP180" s="4"/>
      <c r="SLQ180" s="4"/>
      <c r="SLR180" s="4"/>
      <c r="SLS180" s="4"/>
      <c r="SLT180" s="192"/>
      <c r="SLU180" s="70"/>
      <c r="SLV180" s="87"/>
      <c r="SLW180" s="238"/>
      <c r="SLX180" s="126"/>
      <c r="SLY180" s="84"/>
      <c r="SLZ180" s="4"/>
      <c r="SMA180" s="4"/>
      <c r="SMB180" s="4"/>
      <c r="SMC180" s="4"/>
      <c r="SMD180" s="192"/>
      <c r="SME180" s="70"/>
      <c r="SMF180" s="87"/>
      <c r="SMG180" s="238"/>
      <c r="SMH180" s="126"/>
      <c r="SMI180" s="84"/>
      <c r="SMJ180" s="4"/>
      <c r="SMK180" s="4"/>
      <c r="SML180" s="4"/>
      <c r="SMM180" s="4"/>
      <c r="SMN180" s="192"/>
      <c r="SMO180" s="70"/>
      <c r="SMP180" s="87"/>
      <c r="SMQ180" s="238"/>
      <c r="SMR180" s="126"/>
      <c r="SMS180" s="84"/>
      <c r="SMT180" s="4"/>
      <c r="SMU180" s="4"/>
      <c r="SMV180" s="4"/>
      <c r="SMW180" s="4"/>
      <c r="SMX180" s="192"/>
      <c r="SMY180" s="70"/>
      <c r="SMZ180" s="87"/>
      <c r="SNA180" s="238"/>
      <c r="SNB180" s="126"/>
      <c r="SNC180" s="84"/>
      <c r="SND180" s="4"/>
      <c r="SNE180" s="4"/>
      <c r="SNF180" s="4"/>
      <c r="SNG180" s="4"/>
      <c r="SNH180" s="192"/>
      <c r="SNI180" s="70"/>
      <c r="SNJ180" s="87"/>
      <c r="SNK180" s="238"/>
      <c r="SNL180" s="126"/>
      <c r="SNM180" s="84"/>
      <c r="SNN180" s="4"/>
      <c r="SNO180" s="4"/>
      <c r="SNP180" s="4"/>
      <c r="SNQ180" s="4"/>
      <c r="SNR180" s="192"/>
      <c r="SNS180" s="70"/>
      <c r="SNT180" s="87"/>
      <c r="SNU180" s="238"/>
      <c r="SNV180" s="126"/>
      <c r="SNW180" s="84"/>
      <c r="SNX180" s="4"/>
      <c r="SNY180" s="4"/>
      <c r="SNZ180" s="4"/>
      <c r="SOA180" s="4"/>
      <c r="SOB180" s="192"/>
      <c r="SOC180" s="70"/>
      <c r="SOD180" s="87"/>
      <c r="SOE180" s="238"/>
      <c r="SOF180" s="126"/>
      <c r="SOG180" s="84"/>
      <c r="SOH180" s="4"/>
      <c r="SOI180" s="4"/>
      <c r="SOJ180" s="4"/>
      <c r="SOK180" s="4"/>
      <c r="SOL180" s="192"/>
      <c r="SOM180" s="70"/>
      <c r="SON180" s="87"/>
      <c r="SOO180" s="238"/>
      <c r="SOP180" s="126"/>
      <c r="SOQ180" s="84"/>
      <c r="SOR180" s="4"/>
      <c r="SOS180" s="4"/>
      <c r="SOT180" s="4"/>
      <c r="SOU180" s="4"/>
      <c r="SOV180" s="192"/>
      <c r="SOW180" s="70"/>
      <c r="SOX180" s="87"/>
      <c r="SOY180" s="238"/>
      <c r="SOZ180" s="126"/>
      <c r="SPA180" s="84"/>
      <c r="SPB180" s="4"/>
      <c r="SPC180" s="4"/>
      <c r="SPD180" s="4"/>
      <c r="SPE180" s="4"/>
      <c r="SPF180" s="192"/>
      <c r="SPG180" s="70"/>
      <c r="SPH180" s="87"/>
      <c r="SPI180" s="238"/>
      <c r="SPJ180" s="126"/>
      <c r="SPK180" s="84"/>
      <c r="SPL180" s="4"/>
      <c r="SPM180" s="4"/>
      <c r="SPN180" s="4"/>
      <c r="SPO180" s="4"/>
      <c r="SPP180" s="192"/>
      <c r="SPQ180" s="70"/>
      <c r="SPR180" s="87"/>
      <c r="SPS180" s="238"/>
      <c r="SPT180" s="126"/>
      <c r="SPU180" s="84"/>
      <c r="SPV180" s="4"/>
      <c r="SPW180" s="4"/>
      <c r="SPX180" s="4"/>
      <c r="SPY180" s="4"/>
      <c r="SPZ180" s="192"/>
      <c r="SQA180" s="70"/>
      <c r="SQB180" s="87"/>
      <c r="SQC180" s="238"/>
      <c r="SQD180" s="126"/>
      <c r="SQE180" s="84"/>
      <c r="SQF180" s="4"/>
      <c r="SQG180" s="4"/>
      <c r="SQH180" s="4"/>
      <c r="SQI180" s="4"/>
      <c r="SQJ180" s="192"/>
      <c r="SQK180" s="70"/>
      <c r="SQL180" s="87"/>
      <c r="SQM180" s="238"/>
      <c r="SQN180" s="126"/>
      <c r="SQO180" s="84"/>
      <c r="SQP180" s="4"/>
      <c r="SQQ180" s="4"/>
      <c r="SQR180" s="4"/>
      <c r="SQS180" s="4"/>
      <c r="SQT180" s="192"/>
      <c r="SQU180" s="70"/>
      <c r="SQV180" s="87"/>
      <c r="SQW180" s="238"/>
      <c r="SQX180" s="126"/>
      <c r="SQY180" s="84"/>
      <c r="SQZ180" s="4"/>
      <c r="SRA180" s="4"/>
      <c r="SRB180" s="4"/>
      <c r="SRC180" s="4"/>
      <c r="SRD180" s="192"/>
      <c r="SRE180" s="70"/>
      <c r="SRF180" s="87"/>
      <c r="SRG180" s="238"/>
      <c r="SRH180" s="126"/>
      <c r="SRI180" s="84"/>
      <c r="SRJ180" s="4"/>
      <c r="SRK180" s="4"/>
      <c r="SRL180" s="4"/>
      <c r="SRM180" s="4"/>
      <c r="SRN180" s="192"/>
      <c r="SRO180" s="70"/>
      <c r="SRP180" s="87"/>
      <c r="SRQ180" s="238"/>
      <c r="SRR180" s="126"/>
      <c r="SRS180" s="84"/>
      <c r="SRT180" s="4"/>
      <c r="SRU180" s="4"/>
      <c r="SRV180" s="4"/>
      <c r="SRW180" s="4"/>
      <c r="SRX180" s="192"/>
      <c r="SRY180" s="70"/>
      <c r="SRZ180" s="87"/>
      <c r="SSA180" s="238"/>
      <c r="SSB180" s="126"/>
      <c r="SSC180" s="84"/>
      <c r="SSD180" s="4"/>
      <c r="SSE180" s="4"/>
      <c r="SSF180" s="4"/>
      <c r="SSG180" s="4"/>
      <c r="SSH180" s="192"/>
      <c r="SSI180" s="70"/>
      <c r="SSJ180" s="87"/>
      <c r="SSK180" s="238"/>
      <c r="SSL180" s="126"/>
      <c r="SSM180" s="84"/>
      <c r="SSN180" s="4"/>
      <c r="SSO180" s="4"/>
      <c r="SSP180" s="4"/>
      <c r="SSQ180" s="4"/>
      <c r="SSR180" s="192"/>
      <c r="SSS180" s="70"/>
      <c r="SST180" s="87"/>
      <c r="SSU180" s="238"/>
      <c r="SSV180" s="126"/>
      <c r="SSW180" s="84"/>
      <c r="SSX180" s="4"/>
      <c r="SSY180" s="4"/>
      <c r="SSZ180" s="4"/>
      <c r="STA180" s="4"/>
      <c r="STB180" s="192"/>
      <c r="STC180" s="70"/>
      <c r="STD180" s="87"/>
      <c r="STE180" s="238"/>
      <c r="STF180" s="126"/>
      <c r="STG180" s="84"/>
      <c r="STH180" s="4"/>
      <c r="STI180" s="4"/>
      <c r="STJ180" s="4"/>
      <c r="STK180" s="4"/>
      <c r="STL180" s="192"/>
      <c r="STM180" s="70"/>
      <c r="STN180" s="87"/>
      <c r="STO180" s="238"/>
      <c r="STP180" s="126"/>
      <c r="STQ180" s="84"/>
      <c r="STR180" s="4"/>
      <c r="STS180" s="4"/>
      <c r="STT180" s="4"/>
      <c r="STU180" s="4"/>
      <c r="STV180" s="192"/>
      <c r="STW180" s="70"/>
      <c r="STX180" s="87"/>
      <c r="STY180" s="238"/>
      <c r="STZ180" s="126"/>
      <c r="SUA180" s="84"/>
      <c r="SUB180" s="4"/>
      <c r="SUC180" s="4"/>
      <c r="SUD180" s="4"/>
      <c r="SUE180" s="4"/>
      <c r="SUF180" s="192"/>
      <c r="SUG180" s="70"/>
      <c r="SUH180" s="87"/>
      <c r="SUI180" s="238"/>
      <c r="SUJ180" s="126"/>
      <c r="SUK180" s="84"/>
      <c r="SUL180" s="4"/>
      <c r="SUM180" s="4"/>
      <c r="SUN180" s="4"/>
      <c r="SUO180" s="4"/>
      <c r="SUP180" s="192"/>
      <c r="SUQ180" s="70"/>
      <c r="SUR180" s="87"/>
      <c r="SUS180" s="238"/>
      <c r="SUT180" s="126"/>
      <c r="SUU180" s="84"/>
      <c r="SUV180" s="4"/>
      <c r="SUW180" s="4"/>
      <c r="SUX180" s="4"/>
      <c r="SUY180" s="4"/>
      <c r="SUZ180" s="192"/>
      <c r="SVA180" s="70"/>
      <c r="SVB180" s="87"/>
      <c r="SVC180" s="238"/>
      <c r="SVD180" s="126"/>
      <c r="SVE180" s="84"/>
      <c r="SVF180" s="4"/>
      <c r="SVG180" s="4"/>
      <c r="SVH180" s="4"/>
      <c r="SVI180" s="4"/>
      <c r="SVJ180" s="192"/>
      <c r="SVK180" s="70"/>
      <c r="SVL180" s="87"/>
      <c r="SVM180" s="238"/>
      <c r="SVN180" s="126"/>
      <c r="SVO180" s="84"/>
      <c r="SVP180" s="4"/>
      <c r="SVQ180" s="4"/>
      <c r="SVR180" s="4"/>
      <c r="SVS180" s="4"/>
      <c r="SVT180" s="192"/>
      <c r="SVU180" s="70"/>
      <c r="SVV180" s="87"/>
      <c r="SVW180" s="238"/>
      <c r="SVX180" s="126"/>
      <c r="SVY180" s="84"/>
      <c r="SVZ180" s="4"/>
      <c r="SWA180" s="4"/>
      <c r="SWB180" s="4"/>
      <c r="SWC180" s="4"/>
      <c r="SWD180" s="192"/>
      <c r="SWE180" s="70"/>
      <c r="SWF180" s="87"/>
      <c r="SWG180" s="238"/>
      <c r="SWH180" s="126"/>
      <c r="SWI180" s="84"/>
      <c r="SWJ180" s="4"/>
      <c r="SWK180" s="4"/>
      <c r="SWL180" s="4"/>
      <c r="SWM180" s="4"/>
      <c r="SWN180" s="192"/>
      <c r="SWO180" s="70"/>
      <c r="SWP180" s="87"/>
      <c r="SWQ180" s="238"/>
      <c r="SWR180" s="126"/>
      <c r="SWS180" s="84"/>
      <c r="SWT180" s="4"/>
      <c r="SWU180" s="4"/>
      <c r="SWV180" s="4"/>
      <c r="SWW180" s="4"/>
      <c r="SWX180" s="192"/>
      <c r="SWY180" s="70"/>
      <c r="SWZ180" s="87"/>
      <c r="SXA180" s="238"/>
      <c r="SXB180" s="126"/>
      <c r="SXC180" s="84"/>
      <c r="SXD180" s="4"/>
      <c r="SXE180" s="4"/>
      <c r="SXF180" s="4"/>
      <c r="SXG180" s="4"/>
      <c r="SXH180" s="192"/>
      <c r="SXI180" s="70"/>
      <c r="SXJ180" s="87"/>
      <c r="SXK180" s="238"/>
      <c r="SXL180" s="126"/>
      <c r="SXM180" s="84"/>
      <c r="SXN180" s="4"/>
      <c r="SXO180" s="4"/>
      <c r="SXP180" s="4"/>
      <c r="SXQ180" s="4"/>
      <c r="SXR180" s="192"/>
      <c r="SXS180" s="70"/>
      <c r="SXT180" s="87"/>
      <c r="SXU180" s="238"/>
      <c r="SXV180" s="126"/>
      <c r="SXW180" s="84"/>
      <c r="SXX180" s="4"/>
      <c r="SXY180" s="4"/>
      <c r="SXZ180" s="4"/>
      <c r="SYA180" s="4"/>
      <c r="SYB180" s="192"/>
      <c r="SYC180" s="70"/>
      <c r="SYD180" s="87"/>
      <c r="SYE180" s="238"/>
      <c r="SYF180" s="126"/>
      <c r="SYG180" s="84"/>
      <c r="SYH180" s="4"/>
      <c r="SYI180" s="4"/>
      <c r="SYJ180" s="4"/>
      <c r="SYK180" s="4"/>
      <c r="SYL180" s="192"/>
      <c r="SYM180" s="70"/>
      <c r="SYN180" s="87"/>
      <c r="SYO180" s="238"/>
      <c r="SYP180" s="126"/>
      <c r="SYQ180" s="84"/>
      <c r="SYR180" s="4"/>
      <c r="SYS180" s="4"/>
      <c r="SYT180" s="4"/>
      <c r="SYU180" s="4"/>
      <c r="SYV180" s="192"/>
      <c r="SYW180" s="70"/>
      <c r="SYX180" s="87"/>
      <c r="SYY180" s="238"/>
      <c r="SYZ180" s="126"/>
      <c r="SZA180" s="84"/>
      <c r="SZB180" s="4"/>
      <c r="SZC180" s="4"/>
      <c r="SZD180" s="4"/>
      <c r="SZE180" s="4"/>
      <c r="SZF180" s="192"/>
      <c r="SZG180" s="70"/>
      <c r="SZH180" s="87"/>
      <c r="SZI180" s="238"/>
      <c r="SZJ180" s="126"/>
      <c r="SZK180" s="84"/>
      <c r="SZL180" s="4"/>
      <c r="SZM180" s="4"/>
      <c r="SZN180" s="4"/>
      <c r="SZO180" s="4"/>
      <c r="SZP180" s="192"/>
      <c r="SZQ180" s="70"/>
      <c r="SZR180" s="87"/>
      <c r="SZS180" s="238"/>
      <c r="SZT180" s="126"/>
      <c r="SZU180" s="84"/>
      <c r="SZV180" s="4"/>
      <c r="SZW180" s="4"/>
      <c r="SZX180" s="4"/>
      <c r="SZY180" s="4"/>
      <c r="SZZ180" s="192"/>
      <c r="TAA180" s="70"/>
      <c r="TAB180" s="87"/>
      <c r="TAC180" s="238"/>
      <c r="TAD180" s="126"/>
      <c r="TAE180" s="84"/>
      <c r="TAF180" s="4"/>
      <c r="TAG180" s="4"/>
      <c r="TAH180" s="4"/>
      <c r="TAI180" s="4"/>
      <c r="TAJ180" s="192"/>
      <c r="TAK180" s="70"/>
      <c r="TAL180" s="87"/>
      <c r="TAM180" s="238"/>
      <c r="TAN180" s="126"/>
      <c r="TAO180" s="84"/>
      <c r="TAP180" s="4"/>
      <c r="TAQ180" s="4"/>
      <c r="TAR180" s="4"/>
      <c r="TAS180" s="4"/>
      <c r="TAT180" s="192"/>
      <c r="TAU180" s="70"/>
      <c r="TAV180" s="87"/>
      <c r="TAW180" s="238"/>
      <c r="TAX180" s="126"/>
      <c r="TAY180" s="84"/>
      <c r="TAZ180" s="4"/>
      <c r="TBA180" s="4"/>
      <c r="TBB180" s="4"/>
      <c r="TBC180" s="4"/>
      <c r="TBD180" s="192"/>
      <c r="TBE180" s="70"/>
      <c r="TBF180" s="87"/>
      <c r="TBG180" s="238"/>
      <c r="TBH180" s="126"/>
      <c r="TBI180" s="84"/>
      <c r="TBJ180" s="4"/>
      <c r="TBK180" s="4"/>
      <c r="TBL180" s="4"/>
      <c r="TBM180" s="4"/>
      <c r="TBN180" s="192"/>
      <c r="TBO180" s="70"/>
      <c r="TBP180" s="87"/>
      <c r="TBQ180" s="238"/>
      <c r="TBR180" s="126"/>
      <c r="TBS180" s="84"/>
      <c r="TBT180" s="4"/>
      <c r="TBU180" s="4"/>
      <c r="TBV180" s="4"/>
      <c r="TBW180" s="4"/>
      <c r="TBX180" s="192"/>
      <c r="TBY180" s="70"/>
      <c r="TBZ180" s="87"/>
      <c r="TCA180" s="238"/>
      <c r="TCB180" s="126"/>
      <c r="TCC180" s="84"/>
      <c r="TCD180" s="4"/>
      <c r="TCE180" s="4"/>
      <c r="TCF180" s="4"/>
      <c r="TCG180" s="4"/>
      <c r="TCH180" s="192"/>
      <c r="TCI180" s="70"/>
      <c r="TCJ180" s="87"/>
      <c r="TCK180" s="238"/>
      <c r="TCL180" s="126"/>
      <c r="TCM180" s="84"/>
      <c r="TCN180" s="4"/>
      <c r="TCO180" s="4"/>
      <c r="TCP180" s="4"/>
      <c r="TCQ180" s="4"/>
      <c r="TCR180" s="192"/>
      <c r="TCS180" s="70"/>
      <c r="TCT180" s="87"/>
      <c r="TCU180" s="238"/>
      <c r="TCV180" s="126"/>
      <c r="TCW180" s="84"/>
      <c r="TCX180" s="4"/>
      <c r="TCY180" s="4"/>
      <c r="TCZ180" s="4"/>
      <c r="TDA180" s="4"/>
      <c r="TDB180" s="192"/>
      <c r="TDC180" s="70"/>
      <c r="TDD180" s="87"/>
      <c r="TDE180" s="238"/>
      <c r="TDF180" s="126"/>
      <c r="TDG180" s="84"/>
      <c r="TDH180" s="4"/>
      <c r="TDI180" s="4"/>
      <c r="TDJ180" s="4"/>
      <c r="TDK180" s="4"/>
      <c r="TDL180" s="192"/>
      <c r="TDM180" s="70"/>
      <c r="TDN180" s="87"/>
      <c r="TDO180" s="238"/>
      <c r="TDP180" s="126"/>
      <c r="TDQ180" s="84"/>
      <c r="TDR180" s="4"/>
      <c r="TDS180" s="4"/>
      <c r="TDT180" s="4"/>
      <c r="TDU180" s="4"/>
      <c r="TDV180" s="192"/>
      <c r="TDW180" s="70"/>
      <c r="TDX180" s="87"/>
      <c r="TDY180" s="238"/>
      <c r="TDZ180" s="126"/>
      <c r="TEA180" s="84"/>
      <c r="TEB180" s="4"/>
      <c r="TEC180" s="4"/>
      <c r="TED180" s="4"/>
      <c r="TEE180" s="4"/>
      <c r="TEF180" s="192"/>
      <c r="TEG180" s="70"/>
      <c r="TEH180" s="87"/>
      <c r="TEI180" s="238"/>
      <c r="TEJ180" s="126"/>
      <c r="TEK180" s="84"/>
      <c r="TEL180" s="4"/>
      <c r="TEM180" s="4"/>
      <c r="TEN180" s="4"/>
      <c r="TEO180" s="4"/>
      <c r="TEP180" s="192"/>
      <c r="TEQ180" s="70"/>
      <c r="TER180" s="87"/>
      <c r="TES180" s="238"/>
      <c r="TET180" s="126"/>
      <c r="TEU180" s="84"/>
      <c r="TEV180" s="4"/>
      <c r="TEW180" s="4"/>
      <c r="TEX180" s="4"/>
      <c r="TEY180" s="4"/>
      <c r="TEZ180" s="192"/>
      <c r="TFA180" s="70"/>
      <c r="TFB180" s="87"/>
      <c r="TFC180" s="238"/>
      <c r="TFD180" s="126"/>
      <c r="TFE180" s="84"/>
      <c r="TFF180" s="4"/>
      <c r="TFG180" s="4"/>
      <c r="TFH180" s="4"/>
      <c r="TFI180" s="4"/>
      <c r="TFJ180" s="192"/>
      <c r="TFK180" s="70"/>
      <c r="TFL180" s="87"/>
      <c r="TFM180" s="238"/>
      <c r="TFN180" s="126"/>
      <c r="TFO180" s="84"/>
      <c r="TFP180" s="4"/>
      <c r="TFQ180" s="4"/>
      <c r="TFR180" s="4"/>
      <c r="TFS180" s="4"/>
      <c r="TFT180" s="192"/>
      <c r="TFU180" s="70"/>
      <c r="TFV180" s="87"/>
      <c r="TFW180" s="238"/>
      <c r="TFX180" s="126"/>
      <c r="TFY180" s="84"/>
      <c r="TFZ180" s="4"/>
      <c r="TGA180" s="4"/>
      <c r="TGB180" s="4"/>
      <c r="TGC180" s="4"/>
      <c r="TGD180" s="192"/>
      <c r="TGE180" s="70"/>
      <c r="TGF180" s="87"/>
      <c r="TGG180" s="238"/>
      <c r="TGH180" s="126"/>
      <c r="TGI180" s="84"/>
      <c r="TGJ180" s="4"/>
      <c r="TGK180" s="4"/>
      <c r="TGL180" s="4"/>
      <c r="TGM180" s="4"/>
      <c r="TGN180" s="192"/>
      <c r="TGO180" s="70"/>
      <c r="TGP180" s="87"/>
      <c r="TGQ180" s="238"/>
      <c r="TGR180" s="126"/>
      <c r="TGS180" s="84"/>
      <c r="TGT180" s="4"/>
      <c r="TGU180" s="4"/>
      <c r="TGV180" s="4"/>
      <c r="TGW180" s="4"/>
      <c r="TGX180" s="192"/>
      <c r="TGY180" s="70"/>
      <c r="TGZ180" s="87"/>
      <c r="THA180" s="238"/>
      <c r="THB180" s="126"/>
      <c r="THC180" s="84"/>
      <c r="THD180" s="4"/>
      <c r="THE180" s="4"/>
      <c r="THF180" s="4"/>
      <c r="THG180" s="4"/>
      <c r="THH180" s="192"/>
      <c r="THI180" s="70"/>
      <c r="THJ180" s="87"/>
      <c r="THK180" s="238"/>
      <c r="THL180" s="126"/>
      <c r="THM180" s="84"/>
      <c r="THN180" s="4"/>
      <c r="THO180" s="4"/>
      <c r="THP180" s="4"/>
      <c r="THQ180" s="4"/>
      <c r="THR180" s="192"/>
      <c r="THS180" s="70"/>
      <c r="THT180" s="87"/>
      <c r="THU180" s="238"/>
      <c r="THV180" s="126"/>
      <c r="THW180" s="84"/>
      <c r="THX180" s="4"/>
      <c r="THY180" s="4"/>
      <c r="THZ180" s="4"/>
      <c r="TIA180" s="4"/>
      <c r="TIB180" s="192"/>
      <c r="TIC180" s="70"/>
      <c r="TID180" s="87"/>
      <c r="TIE180" s="238"/>
      <c r="TIF180" s="126"/>
      <c r="TIG180" s="84"/>
      <c r="TIH180" s="4"/>
      <c r="TII180" s="4"/>
      <c r="TIJ180" s="4"/>
      <c r="TIK180" s="4"/>
      <c r="TIL180" s="192"/>
      <c r="TIM180" s="70"/>
      <c r="TIN180" s="87"/>
      <c r="TIO180" s="238"/>
      <c r="TIP180" s="126"/>
      <c r="TIQ180" s="84"/>
      <c r="TIR180" s="4"/>
      <c r="TIS180" s="4"/>
      <c r="TIT180" s="4"/>
      <c r="TIU180" s="4"/>
      <c r="TIV180" s="192"/>
      <c r="TIW180" s="70"/>
      <c r="TIX180" s="87"/>
      <c r="TIY180" s="238"/>
      <c r="TIZ180" s="126"/>
      <c r="TJA180" s="84"/>
      <c r="TJB180" s="4"/>
      <c r="TJC180" s="4"/>
      <c r="TJD180" s="4"/>
      <c r="TJE180" s="4"/>
      <c r="TJF180" s="192"/>
      <c r="TJG180" s="70"/>
      <c r="TJH180" s="87"/>
      <c r="TJI180" s="238"/>
      <c r="TJJ180" s="126"/>
      <c r="TJK180" s="84"/>
      <c r="TJL180" s="4"/>
      <c r="TJM180" s="4"/>
      <c r="TJN180" s="4"/>
      <c r="TJO180" s="4"/>
      <c r="TJP180" s="192"/>
      <c r="TJQ180" s="70"/>
      <c r="TJR180" s="87"/>
      <c r="TJS180" s="238"/>
      <c r="TJT180" s="126"/>
      <c r="TJU180" s="84"/>
      <c r="TJV180" s="4"/>
      <c r="TJW180" s="4"/>
      <c r="TJX180" s="4"/>
      <c r="TJY180" s="4"/>
      <c r="TJZ180" s="192"/>
      <c r="TKA180" s="70"/>
      <c r="TKB180" s="87"/>
      <c r="TKC180" s="238"/>
      <c r="TKD180" s="126"/>
      <c r="TKE180" s="84"/>
      <c r="TKF180" s="4"/>
      <c r="TKG180" s="4"/>
      <c r="TKH180" s="4"/>
      <c r="TKI180" s="4"/>
      <c r="TKJ180" s="192"/>
      <c r="TKK180" s="70"/>
      <c r="TKL180" s="87"/>
      <c r="TKM180" s="238"/>
      <c r="TKN180" s="126"/>
      <c r="TKO180" s="84"/>
      <c r="TKP180" s="4"/>
      <c r="TKQ180" s="4"/>
      <c r="TKR180" s="4"/>
      <c r="TKS180" s="4"/>
      <c r="TKT180" s="192"/>
      <c r="TKU180" s="70"/>
      <c r="TKV180" s="87"/>
      <c r="TKW180" s="238"/>
      <c r="TKX180" s="126"/>
      <c r="TKY180" s="84"/>
      <c r="TKZ180" s="4"/>
      <c r="TLA180" s="4"/>
      <c r="TLB180" s="4"/>
      <c r="TLC180" s="4"/>
      <c r="TLD180" s="192"/>
      <c r="TLE180" s="70"/>
      <c r="TLF180" s="87"/>
      <c r="TLG180" s="238"/>
      <c r="TLH180" s="126"/>
      <c r="TLI180" s="84"/>
      <c r="TLJ180" s="4"/>
      <c r="TLK180" s="4"/>
      <c r="TLL180" s="4"/>
      <c r="TLM180" s="4"/>
      <c r="TLN180" s="192"/>
      <c r="TLO180" s="70"/>
      <c r="TLP180" s="87"/>
      <c r="TLQ180" s="238"/>
      <c r="TLR180" s="126"/>
      <c r="TLS180" s="84"/>
      <c r="TLT180" s="4"/>
      <c r="TLU180" s="4"/>
      <c r="TLV180" s="4"/>
      <c r="TLW180" s="4"/>
      <c r="TLX180" s="192"/>
      <c r="TLY180" s="70"/>
      <c r="TLZ180" s="87"/>
      <c r="TMA180" s="238"/>
      <c r="TMB180" s="126"/>
      <c r="TMC180" s="84"/>
      <c r="TMD180" s="4"/>
      <c r="TME180" s="4"/>
      <c r="TMF180" s="4"/>
      <c r="TMG180" s="4"/>
      <c r="TMH180" s="192"/>
      <c r="TMI180" s="70"/>
      <c r="TMJ180" s="87"/>
      <c r="TMK180" s="238"/>
      <c r="TML180" s="126"/>
      <c r="TMM180" s="84"/>
      <c r="TMN180" s="4"/>
      <c r="TMO180" s="4"/>
      <c r="TMP180" s="4"/>
      <c r="TMQ180" s="4"/>
      <c r="TMR180" s="192"/>
      <c r="TMS180" s="70"/>
      <c r="TMT180" s="87"/>
      <c r="TMU180" s="238"/>
      <c r="TMV180" s="126"/>
      <c r="TMW180" s="84"/>
      <c r="TMX180" s="4"/>
      <c r="TMY180" s="4"/>
      <c r="TMZ180" s="4"/>
      <c r="TNA180" s="4"/>
      <c r="TNB180" s="192"/>
      <c r="TNC180" s="70"/>
      <c r="TND180" s="87"/>
      <c r="TNE180" s="238"/>
      <c r="TNF180" s="126"/>
      <c r="TNG180" s="84"/>
      <c r="TNH180" s="4"/>
      <c r="TNI180" s="4"/>
      <c r="TNJ180" s="4"/>
      <c r="TNK180" s="4"/>
      <c r="TNL180" s="192"/>
      <c r="TNM180" s="70"/>
      <c r="TNN180" s="87"/>
      <c r="TNO180" s="238"/>
      <c r="TNP180" s="126"/>
      <c r="TNQ180" s="84"/>
      <c r="TNR180" s="4"/>
      <c r="TNS180" s="4"/>
      <c r="TNT180" s="4"/>
      <c r="TNU180" s="4"/>
      <c r="TNV180" s="192"/>
      <c r="TNW180" s="70"/>
      <c r="TNX180" s="87"/>
      <c r="TNY180" s="238"/>
      <c r="TNZ180" s="126"/>
      <c r="TOA180" s="84"/>
      <c r="TOB180" s="4"/>
      <c r="TOC180" s="4"/>
      <c r="TOD180" s="4"/>
      <c r="TOE180" s="4"/>
      <c r="TOF180" s="192"/>
      <c r="TOG180" s="70"/>
      <c r="TOH180" s="87"/>
      <c r="TOI180" s="238"/>
      <c r="TOJ180" s="126"/>
      <c r="TOK180" s="84"/>
      <c r="TOL180" s="4"/>
      <c r="TOM180" s="4"/>
      <c r="TON180" s="4"/>
      <c r="TOO180" s="4"/>
      <c r="TOP180" s="192"/>
      <c r="TOQ180" s="70"/>
      <c r="TOR180" s="87"/>
      <c r="TOS180" s="238"/>
      <c r="TOT180" s="126"/>
      <c r="TOU180" s="84"/>
      <c r="TOV180" s="4"/>
      <c r="TOW180" s="4"/>
      <c r="TOX180" s="4"/>
      <c r="TOY180" s="4"/>
      <c r="TOZ180" s="192"/>
      <c r="TPA180" s="70"/>
      <c r="TPB180" s="87"/>
      <c r="TPC180" s="238"/>
      <c r="TPD180" s="126"/>
      <c r="TPE180" s="84"/>
      <c r="TPF180" s="4"/>
      <c r="TPG180" s="4"/>
      <c r="TPH180" s="4"/>
      <c r="TPI180" s="4"/>
      <c r="TPJ180" s="192"/>
      <c r="TPK180" s="70"/>
      <c r="TPL180" s="87"/>
      <c r="TPM180" s="238"/>
      <c r="TPN180" s="126"/>
      <c r="TPO180" s="84"/>
      <c r="TPP180" s="4"/>
      <c r="TPQ180" s="4"/>
      <c r="TPR180" s="4"/>
      <c r="TPS180" s="4"/>
      <c r="TPT180" s="192"/>
      <c r="TPU180" s="70"/>
      <c r="TPV180" s="87"/>
      <c r="TPW180" s="238"/>
      <c r="TPX180" s="126"/>
      <c r="TPY180" s="84"/>
      <c r="TPZ180" s="4"/>
      <c r="TQA180" s="4"/>
      <c r="TQB180" s="4"/>
      <c r="TQC180" s="4"/>
      <c r="TQD180" s="192"/>
      <c r="TQE180" s="70"/>
      <c r="TQF180" s="87"/>
      <c r="TQG180" s="238"/>
      <c r="TQH180" s="126"/>
      <c r="TQI180" s="84"/>
      <c r="TQJ180" s="4"/>
      <c r="TQK180" s="4"/>
      <c r="TQL180" s="4"/>
      <c r="TQM180" s="4"/>
      <c r="TQN180" s="192"/>
      <c r="TQO180" s="70"/>
      <c r="TQP180" s="87"/>
      <c r="TQQ180" s="238"/>
      <c r="TQR180" s="126"/>
      <c r="TQS180" s="84"/>
      <c r="TQT180" s="4"/>
      <c r="TQU180" s="4"/>
      <c r="TQV180" s="4"/>
      <c r="TQW180" s="4"/>
      <c r="TQX180" s="192"/>
      <c r="TQY180" s="70"/>
      <c r="TQZ180" s="87"/>
      <c r="TRA180" s="238"/>
      <c r="TRB180" s="126"/>
      <c r="TRC180" s="84"/>
      <c r="TRD180" s="4"/>
      <c r="TRE180" s="4"/>
      <c r="TRF180" s="4"/>
      <c r="TRG180" s="4"/>
      <c r="TRH180" s="192"/>
      <c r="TRI180" s="70"/>
      <c r="TRJ180" s="87"/>
      <c r="TRK180" s="238"/>
      <c r="TRL180" s="126"/>
      <c r="TRM180" s="84"/>
      <c r="TRN180" s="4"/>
      <c r="TRO180" s="4"/>
      <c r="TRP180" s="4"/>
      <c r="TRQ180" s="4"/>
      <c r="TRR180" s="192"/>
      <c r="TRS180" s="70"/>
      <c r="TRT180" s="87"/>
      <c r="TRU180" s="238"/>
      <c r="TRV180" s="126"/>
      <c r="TRW180" s="84"/>
      <c r="TRX180" s="4"/>
      <c r="TRY180" s="4"/>
      <c r="TRZ180" s="4"/>
      <c r="TSA180" s="4"/>
      <c r="TSB180" s="192"/>
      <c r="TSC180" s="70"/>
      <c r="TSD180" s="87"/>
      <c r="TSE180" s="238"/>
      <c r="TSF180" s="126"/>
      <c r="TSG180" s="84"/>
      <c r="TSH180" s="4"/>
      <c r="TSI180" s="4"/>
      <c r="TSJ180" s="4"/>
      <c r="TSK180" s="4"/>
      <c r="TSL180" s="192"/>
      <c r="TSM180" s="70"/>
      <c r="TSN180" s="87"/>
      <c r="TSO180" s="238"/>
      <c r="TSP180" s="126"/>
      <c r="TSQ180" s="84"/>
      <c r="TSR180" s="4"/>
      <c r="TSS180" s="4"/>
      <c r="TST180" s="4"/>
      <c r="TSU180" s="4"/>
      <c r="TSV180" s="192"/>
      <c r="TSW180" s="70"/>
      <c r="TSX180" s="87"/>
      <c r="TSY180" s="238"/>
      <c r="TSZ180" s="126"/>
      <c r="TTA180" s="84"/>
      <c r="TTB180" s="4"/>
      <c r="TTC180" s="4"/>
      <c r="TTD180" s="4"/>
      <c r="TTE180" s="4"/>
      <c r="TTF180" s="192"/>
      <c r="TTG180" s="70"/>
      <c r="TTH180" s="87"/>
      <c r="TTI180" s="238"/>
      <c r="TTJ180" s="126"/>
      <c r="TTK180" s="84"/>
      <c r="TTL180" s="4"/>
      <c r="TTM180" s="4"/>
      <c r="TTN180" s="4"/>
      <c r="TTO180" s="4"/>
      <c r="TTP180" s="192"/>
      <c r="TTQ180" s="70"/>
      <c r="TTR180" s="87"/>
      <c r="TTS180" s="238"/>
      <c r="TTT180" s="126"/>
      <c r="TTU180" s="84"/>
      <c r="TTV180" s="4"/>
      <c r="TTW180" s="4"/>
      <c r="TTX180" s="4"/>
      <c r="TTY180" s="4"/>
      <c r="TTZ180" s="192"/>
      <c r="TUA180" s="70"/>
      <c r="TUB180" s="87"/>
      <c r="TUC180" s="238"/>
      <c r="TUD180" s="126"/>
      <c r="TUE180" s="84"/>
      <c r="TUF180" s="4"/>
      <c r="TUG180" s="4"/>
      <c r="TUH180" s="4"/>
      <c r="TUI180" s="4"/>
      <c r="TUJ180" s="192"/>
      <c r="TUK180" s="70"/>
      <c r="TUL180" s="87"/>
      <c r="TUM180" s="238"/>
      <c r="TUN180" s="126"/>
      <c r="TUO180" s="84"/>
      <c r="TUP180" s="4"/>
      <c r="TUQ180" s="4"/>
      <c r="TUR180" s="4"/>
      <c r="TUS180" s="4"/>
      <c r="TUT180" s="192"/>
      <c r="TUU180" s="70"/>
      <c r="TUV180" s="87"/>
      <c r="TUW180" s="238"/>
      <c r="TUX180" s="126"/>
      <c r="TUY180" s="84"/>
      <c r="TUZ180" s="4"/>
      <c r="TVA180" s="4"/>
      <c r="TVB180" s="4"/>
      <c r="TVC180" s="4"/>
      <c r="TVD180" s="192"/>
      <c r="TVE180" s="70"/>
      <c r="TVF180" s="87"/>
      <c r="TVG180" s="238"/>
      <c r="TVH180" s="126"/>
      <c r="TVI180" s="84"/>
      <c r="TVJ180" s="4"/>
      <c r="TVK180" s="4"/>
      <c r="TVL180" s="4"/>
      <c r="TVM180" s="4"/>
      <c r="TVN180" s="192"/>
      <c r="TVO180" s="70"/>
      <c r="TVP180" s="87"/>
      <c r="TVQ180" s="238"/>
      <c r="TVR180" s="126"/>
      <c r="TVS180" s="84"/>
      <c r="TVT180" s="4"/>
      <c r="TVU180" s="4"/>
      <c r="TVV180" s="4"/>
      <c r="TVW180" s="4"/>
      <c r="TVX180" s="192"/>
      <c r="TVY180" s="70"/>
      <c r="TVZ180" s="87"/>
      <c r="TWA180" s="238"/>
      <c r="TWB180" s="126"/>
      <c r="TWC180" s="84"/>
      <c r="TWD180" s="4"/>
      <c r="TWE180" s="4"/>
      <c r="TWF180" s="4"/>
      <c r="TWG180" s="4"/>
      <c r="TWH180" s="192"/>
      <c r="TWI180" s="70"/>
      <c r="TWJ180" s="87"/>
      <c r="TWK180" s="238"/>
      <c r="TWL180" s="126"/>
      <c r="TWM180" s="84"/>
      <c r="TWN180" s="4"/>
      <c r="TWO180" s="4"/>
      <c r="TWP180" s="4"/>
      <c r="TWQ180" s="4"/>
      <c r="TWR180" s="192"/>
      <c r="TWS180" s="70"/>
      <c r="TWT180" s="87"/>
      <c r="TWU180" s="238"/>
      <c r="TWV180" s="126"/>
      <c r="TWW180" s="84"/>
      <c r="TWX180" s="4"/>
      <c r="TWY180" s="4"/>
      <c r="TWZ180" s="4"/>
      <c r="TXA180" s="4"/>
      <c r="TXB180" s="192"/>
      <c r="TXC180" s="70"/>
      <c r="TXD180" s="87"/>
      <c r="TXE180" s="238"/>
      <c r="TXF180" s="126"/>
      <c r="TXG180" s="84"/>
      <c r="TXH180" s="4"/>
      <c r="TXI180" s="4"/>
      <c r="TXJ180" s="4"/>
      <c r="TXK180" s="4"/>
      <c r="TXL180" s="192"/>
      <c r="TXM180" s="70"/>
      <c r="TXN180" s="87"/>
      <c r="TXO180" s="238"/>
      <c r="TXP180" s="126"/>
      <c r="TXQ180" s="84"/>
      <c r="TXR180" s="4"/>
      <c r="TXS180" s="4"/>
      <c r="TXT180" s="4"/>
      <c r="TXU180" s="4"/>
      <c r="TXV180" s="192"/>
      <c r="TXW180" s="70"/>
      <c r="TXX180" s="87"/>
      <c r="TXY180" s="238"/>
      <c r="TXZ180" s="126"/>
      <c r="TYA180" s="84"/>
      <c r="TYB180" s="4"/>
      <c r="TYC180" s="4"/>
      <c r="TYD180" s="4"/>
      <c r="TYE180" s="4"/>
      <c r="TYF180" s="192"/>
      <c r="TYG180" s="70"/>
      <c r="TYH180" s="87"/>
      <c r="TYI180" s="238"/>
      <c r="TYJ180" s="126"/>
      <c r="TYK180" s="84"/>
      <c r="TYL180" s="4"/>
      <c r="TYM180" s="4"/>
      <c r="TYN180" s="4"/>
      <c r="TYO180" s="4"/>
      <c r="TYP180" s="192"/>
      <c r="TYQ180" s="70"/>
      <c r="TYR180" s="87"/>
      <c r="TYS180" s="238"/>
      <c r="TYT180" s="126"/>
      <c r="TYU180" s="84"/>
      <c r="TYV180" s="4"/>
      <c r="TYW180" s="4"/>
      <c r="TYX180" s="4"/>
      <c r="TYY180" s="4"/>
      <c r="TYZ180" s="192"/>
      <c r="TZA180" s="70"/>
      <c r="TZB180" s="87"/>
      <c r="TZC180" s="238"/>
      <c r="TZD180" s="126"/>
      <c r="TZE180" s="84"/>
      <c r="TZF180" s="4"/>
      <c r="TZG180" s="4"/>
      <c r="TZH180" s="4"/>
      <c r="TZI180" s="4"/>
      <c r="TZJ180" s="192"/>
      <c r="TZK180" s="70"/>
      <c r="TZL180" s="87"/>
      <c r="TZM180" s="238"/>
      <c r="TZN180" s="126"/>
      <c r="TZO180" s="84"/>
      <c r="TZP180" s="4"/>
      <c r="TZQ180" s="4"/>
      <c r="TZR180" s="4"/>
      <c r="TZS180" s="4"/>
      <c r="TZT180" s="192"/>
      <c r="TZU180" s="70"/>
      <c r="TZV180" s="87"/>
      <c r="TZW180" s="238"/>
      <c r="TZX180" s="126"/>
      <c r="TZY180" s="84"/>
      <c r="TZZ180" s="4"/>
      <c r="UAA180" s="4"/>
      <c r="UAB180" s="4"/>
      <c r="UAC180" s="4"/>
      <c r="UAD180" s="192"/>
      <c r="UAE180" s="70"/>
      <c r="UAF180" s="87"/>
      <c r="UAG180" s="238"/>
      <c r="UAH180" s="126"/>
      <c r="UAI180" s="84"/>
      <c r="UAJ180" s="4"/>
      <c r="UAK180" s="4"/>
      <c r="UAL180" s="4"/>
      <c r="UAM180" s="4"/>
      <c r="UAN180" s="192"/>
      <c r="UAO180" s="70"/>
      <c r="UAP180" s="87"/>
      <c r="UAQ180" s="238"/>
      <c r="UAR180" s="126"/>
      <c r="UAS180" s="84"/>
      <c r="UAT180" s="4"/>
      <c r="UAU180" s="4"/>
      <c r="UAV180" s="4"/>
      <c r="UAW180" s="4"/>
      <c r="UAX180" s="192"/>
      <c r="UAY180" s="70"/>
      <c r="UAZ180" s="87"/>
      <c r="UBA180" s="238"/>
      <c r="UBB180" s="126"/>
      <c r="UBC180" s="84"/>
      <c r="UBD180" s="4"/>
      <c r="UBE180" s="4"/>
      <c r="UBF180" s="4"/>
      <c r="UBG180" s="4"/>
      <c r="UBH180" s="192"/>
      <c r="UBI180" s="70"/>
      <c r="UBJ180" s="87"/>
      <c r="UBK180" s="238"/>
      <c r="UBL180" s="126"/>
      <c r="UBM180" s="84"/>
      <c r="UBN180" s="4"/>
      <c r="UBO180" s="4"/>
      <c r="UBP180" s="4"/>
      <c r="UBQ180" s="4"/>
      <c r="UBR180" s="192"/>
      <c r="UBS180" s="70"/>
      <c r="UBT180" s="87"/>
      <c r="UBU180" s="238"/>
      <c r="UBV180" s="126"/>
      <c r="UBW180" s="84"/>
      <c r="UBX180" s="4"/>
      <c r="UBY180" s="4"/>
      <c r="UBZ180" s="4"/>
      <c r="UCA180" s="4"/>
      <c r="UCB180" s="192"/>
      <c r="UCC180" s="70"/>
      <c r="UCD180" s="87"/>
      <c r="UCE180" s="238"/>
      <c r="UCF180" s="126"/>
      <c r="UCG180" s="84"/>
      <c r="UCH180" s="4"/>
      <c r="UCI180" s="4"/>
      <c r="UCJ180" s="4"/>
      <c r="UCK180" s="4"/>
      <c r="UCL180" s="192"/>
      <c r="UCM180" s="70"/>
      <c r="UCN180" s="87"/>
      <c r="UCO180" s="238"/>
      <c r="UCP180" s="126"/>
      <c r="UCQ180" s="84"/>
      <c r="UCR180" s="4"/>
      <c r="UCS180" s="4"/>
      <c r="UCT180" s="4"/>
      <c r="UCU180" s="4"/>
      <c r="UCV180" s="192"/>
      <c r="UCW180" s="70"/>
      <c r="UCX180" s="87"/>
      <c r="UCY180" s="238"/>
      <c r="UCZ180" s="126"/>
      <c r="UDA180" s="84"/>
      <c r="UDB180" s="4"/>
      <c r="UDC180" s="4"/>
      <c r="UDD180" s="4"/>
      <c r="UDE180" s="4"/>
      <c r="UDF180" s="192"/>
      <c r="UDG180" s="70"/>
      <c r="UDH180" s="87"/>
      <c r="UDI180" s="238"/>
      <c r="UDJ180" s="126"/>
      <c r="UDK180" s="84"/>
      <c r="UDL180" s="4"/>
      <c r="UDM180" s="4"/>
      <c r="UDN180" s="4"/>
      <c r="UDO180" s="4"/>
      <c r="UDP180" s="192"/>
      <c r="UDQ180" s="70"/>
      <c r="UDR180" s="87"/>
      <c r="UDS180" s="238"/>
      <c r="UDT180" s="126"/>
      <c r="UDU180" s="84"/>
      <c r="UDV180" s="4"/>
      <c r="UDW180" s="4"/>
      <c r="UDX180" s="4"/>
      <c r="UDY180" s="4"/>
      <c r="UDZ180" s="192"/>
      <c r="UEA180" s="70"/>
      <c r="UEB180" s="87"/>
      <c r="UEC180" s="238"/>
      <c r="UED180" s="126"/>
      <c r="UEE180" s="84"/>
      <c r="UEF180" s="4"/>
      <c r="UEG180" s="4"/>
      <c r="UEH180" s="4"/>
      <c r="UEI180" s="4"/>
      <c r="UEJ180" s="192"/>
      <c r="UEK180" s="70"/>
      <c r="UEL180" s="87"/>
      <c r="UEM180" s="238"/>
      <c r="UEN180" s="126"/>
      <c r="UEO180" s="84"/>
      <c r="UEP180" s="4"/>
      <c r="UEQ180" s="4"/>
      <c r="UER180" s="4"/>
      <c r="UES180" s="4"/>
      <c r="UET180" s="192"/>
      <c r="UEU180" s="70"/>
      <c r="UEV180" s="87"/>
      <c r="UEW180" s="238"/>
      <c r="UEX180" s="126"/>
      <c r="UEY180" s="84"/>
      <c r="UEZ180" s="4"/>
      <c r="UFA180" s="4"/>
      <c r="UFB180" s="4"/>
      <c r="UFC180" s="4"/>
      <c r="UFD180" s="192"/>
      <c r="UFE180" s="70"/>
      <c r="UFF180" s="87"/>
      <c r="UFG180" s="238"/>
      <c r="UFH180" s="126"/>
      <c r="UFI180" s="84"/>
      <c r="UFJ180" s="4"/>
      <c r="UFK180" s="4"/>
      <c r="UFL180" s="4"/>
      <c r="UFM180" s="4"/>
      <c r="UFN180" s="192"/>
      <c r="UFO180" s="70"/>
      <c r="UFP180" s="87"/>
      <c r="UFQ180" s="238"/>
      <c r="UFR180" s="126"/>
      <c r="UFS180" s="84"/>
      <c r="UFT180" s="4"/>
      <c r="UFU180" s="4"/>
      <c r="UFV180" s="4"/>
      <c r="UFW180" s="4"/>
      <c r="UFX180" s="192"/>
      <c r="UFY180" s="70"/>
      <c r="UFZ180" s="87"/>
      <c r="UGA180" s="238"/>
      <c r="UGB180" s="126"/>
      <c r="UGC180" s="84"/>
      <c r="UGD180" s="4"/>
      <c r="UGE180" s="4"/>
      <c r="UGF180" s="4"/>
      <c r="UGG180" s="4"/>
      <c r="UGH180" s="192"/>
      <c r="UGI180" s="70"/>
      <c r="UGJ180" s="87"/>
      <c r="UGK180" s="238"/>
      <c r="UGL180" s="126"/>
      <c r="UGM180" s="84"/>
      <c r="UGN180" s="4"/>
      <c r="UGO180" s="4"/>
      <c r="UGP180" s="4"/>
      <c r="UGQ180" s="4"/>
      <c r="UGR180" s="192"/>
      <c r="UGS180" s="70"/>
      <c r="UGT180" s="87"/>
      <c r="UGU180" s="238"/>
      <c r="UGV180" s="126"/>
      <c r="UGW180" s="84"/>
      <c r="UGX180" s="4"/>
      <c r="UGY180" s="4"/>
      <c r="UGZ180" s="4"/>
      <c r="UHA180" s="4"/>
      <c r="UHB180" s="192"/>
      <c r="UHC180" s="70"/>
      <c r="UHD180" s="87"/>
      <c r="UHE180" s="238"/>
      <c r="UHF180" s="126"/>
      <c r="UHG180" s="84"/>
      <c r="UHH180" s="4"/>
      <c r="UHI180" s="4"/>
      <c r="UHJ180" s="4"/>
      <c r="UHK180" s="4"/>
      <c r="UHL180" s="192"/>
      <c r="UHM180" s="70"/>
      <c r="UHN180" s="87"/>
      <c r="UHO180" s="238"/>
      <c r="UHP180" s="126"/>
      <c r="UHQ180" s="84"/>
      <c r="UHR180" s="4"/>
      <c r="UHS180" s="4"/>
      <c r="UHT180" s="4"/>
      <c r="UHU180" s="4"/>
      <c r="UHV180" s="192"/>
      <c r="UHW180" s="70"/>
      <c r="UHX180" s="87"/>
      <c r="UHY180" s="238"/>
      <c r="UHZ180" s="126"/>
      <c r="UIA180" s="84"/>
      <c r="UIB180" s="4"/>
      <c r="UIC180" s="4"/>
      <c r="UID180" s="4"/>
      <c r="UIE180" s="4"/>
      <c r="UIF180" s="192"/>
      <c r="UIG180" s="70"/>
      <c r="UIH180" s="87"/>
      <c r="UII180" s="238"/>
      <c r="UIJ180" s="126"/>
      <c r="UIK180" s="84"/>
      <c r="UIL180" s="4"/>
      <c r="UIM180" s="4"/>
      <c r="UIN180" s="4"/>
      <c r="UIO180" s="4"/>
      <c r="UIP180" s="192"/>
      <c r="UIQ180" s="70"/>
      <c r="UIR180" s="87"/>
      <c r="UIS180" s="238"/>
      <c r="UIT180" s="126"/>
      <c r="UIU180" s="84"/>
      <c r="UIV180" s="4"/>
      <c r="UIW180" s="4"/>
      <c r="UIX180" s="4"/>
      <c r="UIY180" s="4"/>
      <c r="UIZ180" s="192"/>
      <c r="UJA180" s="70"/>
      <c r="UJB180" s="87"/>
      <c r="UJC180" s="238"/>
      <c r="UJD180" s="126"/>
      <c r="UJE180" s="84"/>
      <c r="UJF180" s="4"/>
      <c r="UJG180" s="4"/>
      <c r="UJH180" s="4"/>
      <c r="UJI180" s="4"/>
      <c r="UJJ180" s="192"/>
      <c r="UJK180" s="70"/>
      <c r="UJL180" s="87"/>
      <c r="UJM180" s="238"/>
      <c r="UJN180" s="126"/>
      <c r="UJO180" s="84"/>
      <c r="UJP180" s="4"/>
      <c r="UJQ180" s="4"/>
      <c r="UJR180" s="4"/>
      <c r="UJS180" s="4"/>
      <c r="UJT180" s="192"/>
      <c r="UJU180" s="70"/>
      <c r="UJV180" s="87"/>
      <c r="UJW180" s="238"/>
      <c r="UJX180" s="126"/>
      <c r="UJY180" s="84"/>
      <c r="UJZ180" s="4"/>
      <c r="UKA180" s="4"/>
      <c r="UKB180" s="4"/>
      <c r="UKC180" s="4"/>
      <c r="UKD180" s="192"/>
      <c r="UKE180" s="70"/>
      <c r="UKF180" s="87"/>
      <c r="UKG180" s="238"/>
      <c r="UKH180" s="126"/>
      <c r="UKI180" s="84"/>
      <c r="UKJ180" s="4"/>
      <c r="UKK180" s="4"/>
      <c r="UKL180" s="4"/>
      <c r="UKM180" s="4"/>
      <c r="UKN180" s="192"/>
      <c r="UKO180" s="70"/>
      <c r="UKP180" s="87"/>
      <c r="UKQ180" s="238"/>
      <c r="UKR180" s="126"/>
      <c r="UKS180" s="84"/>
      <c r="UKT180" s="4"/>
      <c r="UKU180" s="4"/>
      <c r="UKV180" s="4"/>
      <c r="UKW180" s="4"/>
      <c r="UKX180" s="192"/>
      <c r="UKY180" s="70"/>
      <c r="UKZ180" s="87"/>
      <c r="ULA180" s="238"/>
      <c r="ULB180" s="126"/>
      <c r="ULC180" s="84"/>
      <c r="ULD180" s="4"/>
      <c r="ULE180" s="4"/>
      <c r="ULF180" s="4"/>
      <c r="ULG180" s="4"/>
      <c r="ULH180" s="192"/>
      <c r="ULI180" s="70"/>
      <c r="ULJ180" s="87"/>
      <c r="ULK180" s="238"/>
      <c r="ULL180" s="126"/>
      <c r="ULM180" s="84"/>
      <c r="ULN180" s="4"/>
      <c r="ULO180" s="4"/>
      <c r="ULP180" s="4"/>
      <c r="ULQ180" s="4"/>
      <c r="ULR180" s="192"/>
      <c r="ULS180" s="70"/>
      <c r="ULT180" s="87"/>
      <c r="ULU180" s="238"/>
      <c r="ULV180" s="126"/>
      <c r="ULW180" s="84"/>
      <c r="ULX180" s="4"/>
      <c r="ULY180" s="4"/>
      <c r="ULZ180" s="4"/>
      <c r="UMA180" s="4"/>
      <c r="UMB180" s="192"/>
      <c r="UMC180" s="70"/>
      <c r="UMD180" s="87"/>
      <c r="UME180" s="238"/>
      <c r="UMF180" s="126"/>
      <c r="UMG180" s="84"/>
      <c r="UMH180" s="4"/>
      <c r="UMI180" s="4"/>
      <c r="UMJ180" s="4"/>
      <c r="UMK180" s="4"/>
      <c r="UML180" s="192"/>
      <c r="UMM180" s="70"/>
      <c r="UMN180" s="87"/>
      <c r="UMO180" s="238"/>
      <c r="UMP180" s="126"/>
      <c r="UMQ180" s="84"/>
      <c r="UMR180" s="4"/>
      <c r="UMS180" s="4"/>
      <c r="UMT180" s="4"/>
      <c r="UMU180" s="4"/>
      <c r="UMV180" s="192"/>
      <c r="UMW180" s="70"/>
      <c r="UMX180" s="87"/>
      <c r="UMY180" s="238"/>
      <c r="UMZ180" s="126"/>
      <c r="UNA180" s="84"/>
      <c r="UNB180" s="4"/>
      <c r="UNC180" s="4"/>
      <c r="UND180" s="4"/>
      <c r="UNE180" s="4"/>
      <c r="UNF180" s="192"/>
      <c r="UNG180" s="70"/>
      <c r="UNH180" s="87"/>
      <c r="UNI180" s="238"/>
      <c r="UNJ180" s="126"/>
      <c r="UNK180" s="84"/>
      <c r="UNL180" s="4"/>
      <c r="UNM180" s="4"/>
      <c r="UNN180" s="4"/>
      <c r="UNO180" s="4"/>
      <c r="UNP180" s="192"/>
      <c r="UNQ180" s="70"/>
      <c r="UNR180" s="87"/>
      <c r="UNS180" s="238"/>
      <c r="UNT180" s="126"/>
      <c r="UNU180" s="84"/>
      <c r="UNV180" s="4"/>
      <c r="UNW180" s="4"/>
      <c r="UNX180" s="4"/>
      <c r="UNY180" s="4"/>
      <c r="UNZ180" s="192"/>
      <c r="UOA180" s="70"/>
      <c r="UOB180" s="87"/>
      <c r="UOC180" s="238"/>
      <c r="UOD180" s="126"/>
      <c r="UOE180" s="84"/>
      <c r="UOF180" s="4"/>
      <c r="UOG180" s="4"/>
      <c r="UOH180" s="4"/>
      <c r="UOI180" s="4"/>
      <c r="UOJ180" s="192"/>
      <c r="UOK180" s="70"/>
      <c r="UOL180" s="87"/>
      <c r="UOM180" s="238"/>
      <c r="UON180" s="126"/>
      <c r="UOO180" s="84"/>
      <c r="UOP180" s="4"/>
      <c r="UOQ180" s="4"/>
      <c r="UOR180" s="4"/>
      <c r="UOS180" s="4"/>
      <c r="UOT180" s="192"/>
      <c r="UOU180" s="70"/>
      <c r="UOV180" s="87"/>
      <c r="UOW180" s="238"/>
      <c r="UOX180" s="126"/>
      <c r="UOY180" s="84"/>
      <c r="UOZ180" s="4"/>
      <c r="UPA180" s="4"/>
      <c r="UPB180" s="4"/>
      <c r="UPC180" s="4"/>
      <c r="UPD180" s="192"/>
      <c r="UPE180" s="70"/>
      <c r="UPF180" s="87"/>
      <c r="UPG180" s="238"/>
      <c r="UPH180" s="126"/>
      <c r="UPI180" s="84"/>
      <c r="UPJ180" s="4"/>
      <c r="UPK180" s="4"/>
      <c r="UPL180" s="4"/>
      <c r="UPM180" s="4"/>
      <c r="UPN180" s="192"/>
      <c r="UPO180" s="70"/>
      <c r="UPP180" s="87"/>
      <c r="UPQ180" s="238"/>
      <c r="UPR180" s="126"/>
      <c r="UPS180" s="84"/>
      <c r="UPT180" s="4"/>
      <c r="UPU180" s="4"/>
      <c r="UPV180" s="4"/>
      <c r="UPW180" s="4"/>
      <c r="UPX180" s="192"/>
      <c r="UPY180" s="70"/>
      <c r="UPZ180" s="87"/>
      <c r="UQA180" s="238"/>
      <c r="UQB180" s="126"/>
      <c r="UQC180" s="84"/>
      <c r="UQD180" s="4"/>
      <c r="UQE180" s="4"/>
      <c r="UQF180" s="4"/>
      <c r="UQG180" s="4"/>
      <c r="UQH180" s="192"/>
      <c r="UQI180" s="70"/>
      <c r="UQJ180" s="87"/>
      <c r="UQK180" s="238"/>
      <c r="UQL180" s="126"/>
      <c r="UQM180" s="84"/>
      <c r="UQN180" s="4"/>
      <c r="UQO180" s="4"/>
      <c r="UQP180" s="4"/>
      <c r="UQQ180" s="4"/>
      <c r="UQR180" s="192"/>
      <c r="UQS180" s="70"/>
      <c r="UQT180" s="87"/>
      <c r="UQU180" s="238"/>
      <c r="UQV180" s="126"/>
      <c r="UQW180" s="84"/>
      <c r="UQX180" s="4"/>
      <c r="UQY180" s="4"/>
      <c r="UQZ180" s="4"/>
      <c r="URA180" s="4"/>
      <c r="URB180" s="192"/>
      <c r="URC180" s="70"/>
      <c r="URD180" s="87"/>
      <c r="URE180" s="238"/>
      <c r="URF180" s="126"/>
      <c r="URG180" s="84"/>
      <c r="URH180" s="4"/>
      <c r="URI180" s="4"/>
      <c r="URJ180" s="4"/>
      <c r="URK180" s="4"/>
      <c r="URL180" s="192"/>
      <c r="URM180" s="70"/>
      <c r="URN180" s="87"/>
      <c r="URO180" s="238"/>
      <c r="URP180" s="126"/>
      <c r="URQ180" s="84"/>
      <c r="URR180" s="4"/>
      <c r="URS180" s="4"/>
      <c r="URT180" s="4"/>
      <c r="URU180" s="4"/>
      <c r="URV180" s="192"/>
      <c r="URW180" s="70"/>
      <c r="URX180" s="87"/>
      <c r="URY180" s="238"/>
      <c r="URZ180" s="126"/>
      <c r="USA180" s="84"/>
      <c r="USB180" s="4"/>
      <c r="USC180" s="4"/>
      <c r="USD180" s="4"/>
      <c r="USE180" s="4"/>
      <c r="USF180" s="192"/>
      <c r="USG180" s="70"/>
      <c r="USH180" s="87"/>
      <c r="USI180" s="238"/>
      <c r="USJ180" s="126"/>
      <c r="USK180" s="84"/>
      <c r="USL180" s="4"/>
      <c r="USM180" s="4"/>
      <c r="USN180" s="4"/>
      <c r="USO180" s="4"/>
      <c r="USP180" s="192"/>
      <c r="USQ180" s="70"/>
      <c r="USR180" s="87"/>
      <c r="USS180" s="238"/>
      <c r="UST180" s="126"/>
      <c r="USU180" s="84"/>
      <c r="USV180" s="4"/>
      <c r="USW180" s="4"/>
      <c r="USX180" s="4"/>
      <c r="USY180" s="4"/>
      <c r="USZ180" s="192"/>
      <c r="UTA180" s="70"/>
      <c r="UTB180" s="87"/>
      <c r="UTC180" s="238"/>
      <c r="UTD180" s="126"/>
      <c r="UTE180" s="84"/>
      <c r="UTF180" s="4"/>
      <c r="UTG180" s="4"/>
      <c r="UTH180" s="4"/>
      <c r="UTI180" s="4"/>
      <c r="UTJ180" s="192"/>
      <c r="UTK180" s="70"/>
      <c r="UTL180" s="87"/>
      <c r="UTM180" s="238"/>
      <c r="UTN180" s="126"/>
      <c r="UTO180" s="84"/>
      <c r="UTP180" s="4"/>
      <c r="UTQ180" s="4"/>
      <c r="UTR180" s="4"/>
      <c r="UTS180" s="4"/>
      <c r="UTT180" s="192"/>
      <c r="UTU180" s="70"/>
      <c r="UTV180" s="87"/>
      <c r="UTW180" s="238"/>
      <c r="UTX180" s="126"/>
      <c r="UTY180" s="84"/>
      <c r="UTZ180" s="4"/>
      <c r="UUA180" s="4"/>
      <c r="UUB180" s="4"/>
      <c r="UUC180" s="4"/>
      <c r="UUD180" s="192"/>
      <c r="UUE180" s="70"/>
      <c r="UUF180" s="87"/>
      <c r="UUG180" s="238"/>
      <c r="UUH180" s="126"/>
      <c r="UUI180" s="84"/>
      <c r="UUJ180" s="4"/>
      <c r="UUK180" s="4"/>
      <c r="UUL180" s="4"/>
      <c r="UUM180" s="4"/>
      <c r="UUN180" s="192"/>
      <c r="UUO180" s="70"/>
      <c r="UUP180" s="87"/>
      <c r="UUQ180" s="238"/>
      <c r="UUR180" s="126"/>
      <c r="UUS180" s="84"/>
      <c r="UUT180" s="4"/>
      <c r="UUU180" s="4"/>
      <c r="UUV180" s="4"/>
      <c r="UUW180" s="4"/>
      <c r="UUX180" s="192"/>
      <c r="UUY180" s="70"/>
      <c r="UUZ180" s="87"/>
      <c r="UVA180" s="238"/>
      <c r="UVB180" s="126"/>
      <c r="UVC180" s="84"/>
      <c r="UVD180" s="4"/>
      <c r="UVE180" s="4"/>
      <c r="UVF180" s="4"/>
      <c r="UVG180" s="4"/>
      <c r="UVH180" s="192"/>
      <c r="UVI180" s="70"/>
      <c r="UVJ180" s="87"/>
      <c r="UVK180" s="238"/>
      <c r="UVL180" s="126"/>
      <c r="UVM180" s="84"/>
      <c r="UVN180" s="4"/>
      <c r="UVO180" s="4"/>
      <c r="UVP180" s="4"/>
      <c r="UVQ180" s="4"/>
      <c r="UVR180" s="192"/>
      <c r="UVS180" s="70"/>
      <c r="UVT180" s="87"/>
      <c r="UVU180" s="238"/>
      <c r="UVV180" s="126"/>
      <c r="UVW180" s="84"/>
      <c r="UVX180" s="4"/>
      <c r="UVY180" s="4"/>
      <c r="UVZ180" s="4"/>
      <c r="UWA180" s="4"/>
      <c r="UWB180" s="192"/>
      <c r="UWC180" s="70"/>
      <c r="UWD180" s="87"/>
      <c r="UWE180" s="238"/>
      <c r="UWF180" s="126"/>
      <c r="UWG180" s="84"/>
      <c r="UWH180" s="4"/>
      <c r="UWI180" s="4"/>
      <c r="UWJ180" s="4"/>
      <c r="UWK180" s="4"/>
      <c r="UWL180" s="192"/>
      <c r="UWM180" s="70"/>
      <c r="UWN180" s="87"/>
      <c r="UWO180" s="238"/>
      <c r="UWP180" s="126"/>
      <c r="UWQ180" s="84"/>
      <c r="UWR180" s="4"/>
      <c r="UWS180" s="4"/>
      <c r="UWT180" s="4"/>
      <c r="UWU180" s="4"/>
      <c r="UWV180" s="192"/>
      <c r="UWW180" s="70"/>
      <c r="UWX180" s="87"/>
      <c r="UWY180" s="238"/>
      <c r="UWZ180" s="126"/>
      <c r="UXA180" s="84"/>
      <c r="UXB180" s="4"/>
      <c r="UXC180" s="4"/>
      <c r="UXD180" s="4"/>
      <c r="UXE180" s="4"/>
      <c r="UXF180" s="192"/>
      <c r="UXG180" s="70"/>
      <c r="UXH180" s="87"/>
      <c r="UXI180" s="238"/>
      <c r="UXJ180" s="126"/>
      <c r="UXK180" s="84"/>
      <c r="UXL180" s="4"/>
      <c r="UXM180" s="4"/>
      <c r="UXN180" s="4"/>
      <c r="UXO180" s="4"/>
      <c r="UXP180" s="192"/>
      <c r="UXQ180" s="70"/>
      <c r="UXR180" s="87"/>
      <c r="UXS180" s="238"/>
      <c r="UXT180" s="126"/>
      <c r="UXU180" s="84"/>
      <c r="UXV180" s="4"/>
      <c r="UXW180" s="4"/>
      <c r="UXX180" s="4"/>
      <c r="UXY180" s="4"/>
      <c r="UXZ180" s="192"/>
      <c r="UYA180" s="70"/>
      <c r="UYB180" s="87"/>
      <c r="UYC180" s="238"/>
      <c r="UYD180" s="126"/>
      <c r="UYE180" s="84"/>
      <c r="UYF180" s="4"/>
      <c r="UYG180" s="4"/>
      <c r="UYH180" s="4"/>
      <c r="UYI180" s="4"/>
      <c r="UYJ180" s="192"/>
      <c r="UYK180" s="70"/>
      <c r="UYL180" s="87"/>
      <c r="UYM180" s="238"/>
      <c r="UYN180" s="126"/>
      <c r="UYO180" s="84"/>
      <c r="UYP180" s="4"/>
      <c r="UYQ180" s="4"/>
      <c r="UYR180" s="4"/>
      <c r="UYS180" s="4"/>
      <c r="UYT180" s="192"/>
      <c r="UYU180" s="70"/>
      <c r="UYV180" s="87"/>
      <c r="UYW180" s="238"/>
      <c r="UYX180" s="126"/>
      <c r="UYY180" s="84"/>
      <c r="UYZ180" s="4"/>
      <c r="UZA180" s="4"/>
      <c r="UZB180" s="4"/>
      <c r="UZC180" s="4"/>
      <c r="UZD180" s="192"/>
      <c r="UZE180" s="70"/>
      <c r="UZF180" s="87"/>
      <c r="UZG180" s="238"/>
      <c r="UZH180" s="126"/>
      <c r="UZI180" s="84"/>
      <c r="UZJ180" s="4"/>
      <c r="UZK180" s="4"/>
      <c r="UZL180" s="4"/>
      <c r="UZM180" s="4"/>
      <c r="UZN180" s="192"/>
      <c r="UZO180" s="70"/>
      <c r="UZP180" s="87"/>
      <c r="UZQ180" s="238"/>
      <c r="UZR180" s="126"/>
      <c r="UZS180" s="84"/>
      <c r="UZT180" s="4"/>
      <c r="UZU180" s="4"/>
      <c r="UZV180" s="4"/>
      <c r="UZW180" s="4"/>
      <c r="UZX180" s="192"/>
      <c r="UZY180" s="70"/>
      <c r="UZZ180" s="87"/>
      <c r="VAA180" s="238"/>
      <c r="VAB180" s="126"/>
      <c r="VAC180" s="84"/>
      <c r="VAD180" s="4"/>
      <c r="VAE180" s="4"/>
      <c r="VAF180" s="4"/>
      <c r="VAG180" s="4"/>
      <c r="VAH180" s="192"/>
      <c r="VAI180" s="70"/>
      <c r="VAJ180" s="87"/>
      <c r="VAK180" s="238"/>
      <c r="VAL180" s="126"/>
      <c r="VAM180" s="84"/>
      <c r="VAN180" s="4"/>
      <c r="VAO180" s="4"/>
      <c r="VAP180" s="4"/>
      <c r="VAQ180" s="4"/>
      <c r="VAR180" s="192"/>
      <c r="VAS180" s="70"/>
      <c r="VAT180" s="87"/>
      <c r="VAU180" s="238"/>
      <c r="VAV180" s="126"/>
      <c r="VAW180" s="84"/>
      <c r="VAX180" s="4"/>
      <c r="VAY180" s="4"/>
      <c r="VAZ180" s="4"/>
      <c r="VBA180" s="4"/>
      <c r="VBB180" s="192"/>
      <c r="VBC180" s="70"/>
      <c r="VBD180" s="87"/>
      <c r="VBE180" s="238"/>
      <c r="VBF180" s="126"/>
      <c r="VBG180" s="84"/>
      <c r="VBH180" s="4"/>
      <c r="VBI180" s="4"/>
      <c r="VBJ180" s="4"/>
      <c r="VBK180" s="4"/>
      <c r="VBL180" s="192"/>
      <c r="VBM180" s="70"/>
      <c r="VBN180" s="87"/>
      <c r="VBO180" s="238"/>
      <c r="VBP180" s="126"/>
      <c r="VBQ180" s="84"/>
      <c r="VBR180" s="4"/>
      <c r="VBS180" s="4"/>
      <c r="VBT180" s="4"/>
      <c r="VBU180" s="4"/>
      <c r="VBV180" s="192"/>
      <c r="VBW180" s="70"/>
      <c r="VBX180" s="87"/>
      <c r="VBY180" s="238"/>
      <c r="VBZ180" s="126"/>
      <c r="VCA180" s="84"/>
      <c r="VCB180" s="4"/>
      <c r="VCC180" s="4"/>
      <c r="VCD180" s="4"/>
      <c r="VCE180" s="4"/>
      <c r="VCF180" s="192"/>
      <c r="VCG180" s="70"/>
      <c r="VCH180" s="87"/>
      <c r="VCI180" s="238"/>
      <c r="VCJ180" s="126"/>
      <c r="VCK180" s="84"/>
      <c r="VCL180" s="4"/>
      <c r="VCM180" s="4"/>
      <c r="VCN180" s="4"/>
      <c r="VCO180" s="4"/>
      <c r="VCP180" s="192"/>
      <c r="VCQ180" s="70"/>
      <c r="VCR180" s="87"/>
      <c r="VCS180" s="238"/>
      <c r="VCT180" s="126"/>
      <c r="VCU180" s="84"/>
      <c r="VCV180" s="4"/>
      <c r="VCW180" s="4"/>
      <c r="VCX180" s="4"/>
      <c r="VCY180" s="4"/>
      <c r="VCZ180" s="192"/>
      <c r="VDA180" s="70"/>
      <c r="VDB180" s="87"/>
      <c r="VDC180" s="238"/>
      <c r="VDD180" s="126"/>
      <c r="VDE180" s="84"/>
      <c r="VDF180" s="4"/>
      <c r="VDG180" s="4"/>
      <c r="VDH180" s="4"/>
      <c r="VDI180" s="4"/>
      <c r="VDJ180" s="192"/>
      <c r="VDK180" s="70"/>
      <c r="VDL180" s="87"/>
      <c r="VDM180" s="238"/>
      <c r="VDN180" s="126"/>
      <c r="VDO180" s="84"/>
      <c r="VDP180" s="4"/>
      <c r="VDQ180" s="4"/>
      <c r="VDR180" s="4"/>
      <c r="VDS180" s="4"/>
      <c r="VDT180" s="192"/>
      <c r="VDU180" s="70"/>
      <c r="VDV180" s="87"/>
      <c r="VDW180" s="238"/>
      <c r="VDX180" s="126"/>
      <c r="VDY180" s="84"/>
      <c r="VDZ180" s="4"/>
      <c r="VEA180" s="4"/>
      <c r="VEB180" s="4"/>
      <c r="VEC180" s="4"/>
      <c r="VED180" s="192"/>
      <c r="VEE180" s="70"/>
      <c r="VEF180" s="87"/>
      <c r="VEG180" s="238"/>
      <c r="VEH180" s="126"/>
      <c r="VEI180" s="84"/>
      <c r="VEJ180" s="4"/>
      <c r="VEK180" s="4"/>
      <c r="VEL180" s="4"/>
      <c r="VEM180" s="4"/>
      <c r="VEN180" s="192"/>
      <c r="VEO180" s="70"/>
      <c r="VEP180" s="87"/>
      <c r="VEQ180" s="238"/>
      <c r="VER180" s="126"/>
      <c r="VES180" s="84"/>
      <c r="VET180" s="4"/>
      <c r="VEU180" s="4"/>
      <c r="VEV180" s="4"/>
      <c r="VEW180" s="4"/>
      <c r="VEX180" s="192"/>
      <c r="VEY180" s="70"/>
      <c r="VEZ180" s="87"/>
      <c r="VFA180" s="238"/>
      <c r="VFB180" s="126"/>
      <c r="VFC180" s="84"/>
      <c r="VFD180" s="4"/>
      <c r="VFE180" s="4"/>
      <c r="VFF180" s="4"/>
      <c r="VFG180" s="4"/>
      <c r="VFH180" s="192"/>
      <c r="VFI180" s="70"/>
      <c r="VFJ180" s="87"/>
      <c r="VFK180" s="238"/>
      <c r="VFL180" s="126"/>
      <c r="VFM180" s="84"/>
      <c r="VFN180" s="4"/>
      <c r="VFO180" s="4"/>
      <c r="VFP180" s="4"/>
      <c r="VFQ180" s="4"/>
      <c r="VFR180" s="192"/>
      <c r="VFS180" s="70"/>
      <c r="VFT180" s="87"/>
      <c r="VFU180" s="238"/>
      <c r="VFV180" s="126"/>
      <c r="VFW180" s="84"/>
      <c r="VFX180" s="4"/>
      <c r="VFY180" s="4"/>
      <c r="VFZ180" s="4"/>
      <c r="VGA180" s="4"/>
      <c r="VGB180" s="192"/>
      <c r="VGC180" s="70"/>
      <c r="VGD180" s="87"/>
      <c r="VGE180" s="238"/>
      <c r="VGF180" s="126"/>
      <c r="VGG180" s="84"/>
      <c r="VGH180" s="4"/>
      <c r="VGI180" s="4"/>
      <c r="VGJ180" s="4"/>
      <c r="VGK180" s="4"/>
      <c r="VGL180" s="192"/>
      <c r="VGM180" s="70"/>
      <c r="VGN180" s="87"/>
      <c r="VGO180" s="238"/>
      <c r="VGP180" s="126"/>
      <c r="VGQ180" s="84"/>
      <c r="VGR180" s="4"/>
      <c r="VGS180" s="4"/>
      <c r="VGT180" s="4"/>
      <c r="VGU180" s="4"/>
      <c r="VGV180" s="192"/>
      <c r="VGW180" s="70"/>
      <c r="VGX180" s="87"/>
      <c r="VGY180" s="238"/>
      <c r="VGZ180" s="126"/>
      <c r="VHA180" s="84"/>
      <c r="VHB180" s="4"/>
      <c r="VHC180" s="4"/>
      <c r="VHD180" s="4"/>
      <c r="VHE180" s="4"/>
      <c r="VHF180" s="192"/>
      <c r="VHG180" s="70"/>
      <c r="VHH180" s="87"/>
      <c r="VHI180" s="238"/>
      <c r="VHJ180" s="126"/>
      <c r="VHK180" s="84"/>
      <c r="VHL180" s="4"/>
      <c r="VHM180" s="4"/>
      <c r="VHN180" s="4"/>
      <c r="VHO180" s="4"/>
      <c r="VHP180" s="192"/>
      <c r="VHQ180" s="70"/>
      <c r="VHR180" s="87"/>
      <c r="VHS180" s="238"/>
      <c r="VHT180" s="126"/>
      <c r="VHU180" s="84"/>
      <c r="VHV180" s="4"/>
      <c r="VHW180" s="4"/>
      <c r="VHX180" s="4"/>
      <c r="VHY180" s="4"/>
      <c r="VHZ180" s="192"/>
      <c r="VIA180" s="70"/>
      <c r="VIB180" s="87"/>
      <c r="VIC180" s="238"/>
      <c r="VID180" s="126"/>
      <c r="VIE180" s="84"/>
      <c r="VIF180" s="4"/>
      <c r="VIG180" s="4"/>
      <c r="VIH180" s="4"/>
      <c r="VII180" s="4"/>
      <c r="VIJ180" s="192"/>
      <c r="VIK180" s="70"/>
      <c r="VIL180" s="87"/>
      <c r="VIM180" s="238"/>
      <c r="VIN180" s="126"/>
      <c r="VIO180" s="84"/>
      <c r="VIP180" s="4"/>
      <c r="VIQ180" s="4"/>
      <c r="VIR180" s="4"/>
      <c r="VIS180" s="4"/>
      <c r="VIT180" s="192"/>
      <c r="VIU180" s="70"/>
      <c r="VIV180" s="87"/>
      <c r="VIW180" s="238"/>
      <c r="VIX180" s="126"/>
      <c r="VIY180" s="84"/>
      <c r="VIZ180" s="4"/>
      <c r="VJA180" s="4"/>
      <c r="VJB180" s="4"/>
      <c r="VJC180" s="4"/>
      <c r="VJD180" s="192"/>
      <c r="VJE180" s="70"/>
      <c r="VJF180" s="87"/>
      <c r="VJG180" s="238"/>
      <c r="VJH180" s="126"/>
      <c r="VJI180" s="84"/>
      <c r="VJJ180" s="4"/>
      <c r="VJK180" s="4"/>
      <c r="VJL180" s="4"/>
      <c r="VJM180" s="4"/>
      <c r="VJN180" s="192"/>
      <c r="VJO180" s="70"/>
      <c r="VJP180" s="87"/>
      <c r="VJQ180" s="238"/>
      <c r="VJR180" s="126"/>
      <c r="VJS180" s="84"/>
      <c r="VJT180" s="4"/>
      <c r="VJU180" s="4"/>
      <c r="VJV180" s="4"/>
      <c r="VJW180" s="4"/>
      <c r="VJX180" s="192"/>
      <c r="VJY180" s="70"/>
      <c r="VJZ180" s="87"/>
      <c r="VKA180" s="238"/>
      <c r="VKB180" s="126"/>
      <c r="VKC180" s="84"/>
      <c r="VKD180" s="4"/>
      <c r="VKE180" s="4"/>
      <c r="VKF180" s="4"/>
      <c r="VKG180" s="4"/>
      <c r="VKH180" s="192"/>
      <c r="VKI180" s="70"/>
      <c r="VKJ180" s="87"/>
      <c r="VKK180" s="238"/>
      <c r="VKL180" s="126"/>
      <c r="VKM180" s="84"/>
      <c r="VKN180" s="4"/>
      <c r="VKO180" s="4"/>
      <c r="VKP180" s="4"/>
      <c r="VKQ180" s="4"/>
      <c r="VKR180" s="192"/>
      <c r="VKS180" s="70"/>
      <c r="VKT180" s="87"/>
      <c r="VKU180" s="238"/>
      <c r="VKV180" s="126"/>
      <c r="VKW180" s="84"/>
      <c r="VKX180" s="4"/>
      <c r="VKY180" s="4"/>
      <c r="VKZ180" s="4"/>
      <c r="VLA180" s="4"/>
      <c r="VLB180" s="192"/>
      <c r="VLC180" s="70"/>
      <c r="VLD180" s="87"/>
      <c r="VLE180" s="238"/>
      <c r="VLF180" s="126"/>
      <c r="VLG180" s="84"/>
      <c r="VLH180" s="4"/>
      <c r="VLI180" s="4"/>
      <c r="VLJ180" s="4"/>
      <c r="VLK180" s="4"/>
      <c r="VLL180" s="192"/>
      <c r="VLM180" s="70"/>
      <c r="VLN180" s="87"/>
      <c r="VLO180" s="238"/>
      <c r="VLP180" s="126"/>
      <c r="VLQ180" s="84"/>
      <c r="VLR180" s="4"/>
      <c r="VLS180" s="4"/>
      <c r="VLT180" s="4"/>
      <c r="VLU180" s="4"/>
      <c r="VLV180" s="192"/>
      <c r="VLW180" s="70"/>
      <c r="VLX180" s="87"/>
      <c r="VLY180" s="238"/>
      <c r="VLZ180" s="126"/>
      <c r="VMA180" s="84"/>
      <c r="VMB180" s="4"/>
      <c r="VMC180" s="4"/>
      <c r="VMD180" s="4"/>
      <c r="VME180" s="4"/>
      <c r="VMF180" s="192"/>
      <c r="VMG180" s="70"/>
      <c r="VMH180" s="87"/>
      <c r="VMI180" s="238"/>
      <c r="VMJ180" s="126"/>
      <c r="VMK180" s="84"/>
      <c r="VML180" s="4"/>
      <c r="VMM180" s="4"/>
      <c r="VMN180" s="4"/>
      <c r="VMO180" s="4"/>
      <c r="VMP180" s="192"/>
      <c r="VMQ180" s="70"/>
      <c r="VMR180" s="87"/>
      <c r="VMS180" s="238"/>
      <c r="VMT180" s="126"/>
      <c r="VMU180" s="84"/>
      <c r="VMV180" s="4"/>
      <c r="VMW180" s="4"/>
      <c r="VMX180" s="4"/>
      <c r="VMY180" s="4"/>
      <c r="VMZ180" s="192"/>
      <c r="VNA180" s="70"/>
      <c r="VNB180" s="87"/>
      <c r="VNC180" s="238"/>
      <c r="VND180" s="126"/>
      <c r="VNE180" s="84"/>
      <c r="VNF180" s="4"/>
      <c r="VNG180" s="4"/>
      <c r="VNH180" s="4"/>
      <c r="VNI180" s="4"/>
      <c r="VNJ180" s="192"/>
      <c r="VNK180" s="70"/>
      <c r="VNL180" s="87"/>
      <c r="VNM180" s="238"/>
      <c r="VNN180" s="126"/>
      <c r="VNO180" s="84"/>
      <c r="VNP180" s="4"/>
      <c r="VNQ180" s="4"/>
      <c r="VNR180" s="4"/>
      <c r="VNS180" s="4"/>
      <c r="VNT180" s="192"/>
      <c r="VNU180" s="70"/>
      <c r="VNV180" s="87"/>
      <c r="VNW180" s="238"/>
      <c r="VNX180" s="126"/>
      <c r="VNY180" s="84"/>
      <c r="VNZ180" s="4"/>
      <c r="VOA180" s="4"/>
      <c r="VOB180" s="4"/>
      <c r="VOC180" s="4"/>
      <c r="VOD180" s="192"/>
      <c r="VOE180" s="70"/>
      <c r="VOF180" s="87"/>
      <c r="VOG180" s="238"/>
      <c r="VOH180" s="126"/>
      <c r="VOI180" s="84"/>
      <c r="VOJ180" s="4"/>
      <c r="VOK180" s="4"/>
      <c r="VOL180" s="4"/>
      <c r="VOM180" s="4"/>
      <c r="VON180" s="192"/>
      <c r="VOO180" s="70"/>
      <c r="VOP180" s="87"/>
      <c r="VOQ180" s="238"/>
      <c r="VOR180" s="126"/>
      <c r="VOS180" s="84"/>
      <c r="VOT180" s="4"/>
      <c r="VOU180" s="4"/>
      <c r="VOV180" s="4"/>
      <c r="VOW180" s="4"/>
      <c r="VOX180" s="192"/>
      <c r="VOY180" s="70"/>
      <c r="VOZ180" s="87"/>
      <c r="VPA180" s="238"/>
      <c r="VPB180" s="126"/>
      <c r="VPC180" s="84"/>
      <c r="VPD180" s="4"/>
      <c r="VPE180" s="4"/>
      <c r="VPF180" s="4"/>
      <c r="VPG180" s="4"/>
      <c r="VPH180" s="192"/>
      <c r="VPI180" s="70"/>
      <c r="VPJ180" s="87"/>
      <c r="VPK180" s="238"/>
      <c r="VPL180" s="126"/>
      <c r="VPM180" s="84"/>
      <c r="VPN180" s="4"/>
      <c r="VPO180" s="4"/>
      <c r="VPP180" s="4"/>
      <c r="VPQ180" s="4"/>
      <c r="VPR180" s="192"/>
      <c r="VPS180" s="70"/>
      <c r="VPT180" s="87"/>
      <c r="VPU180" s="238"/>
      <c r="VPV180" s="126"/>
      <c r="VPW180" s="84"/>
      <c r="VPX180" s="4"/>
      <c r="VPY180" s="4"/>
      <c r="VPZ180" s="4"/>
      <c r="VQA180" s="4"/>
      <c r="VQB180" s="192"/>
      <c r="VQC180" s="70"/>
      <c r="VQD180" s="87"/>
      <c r="VQE180" s="238"/>
      <c r="VQF180" s="126"/>
      <c r="VQG180" s="84"/>
      <c r="VQH180" s="4"/>
      <c r="VQI180" s="4"/>
      <c r="VQJ180" s="4"/>
      <c r="VQK180" s="4"/>
      <c r="VQL180" s="192"/>
      <c r="VQM180" s="70"/>
      <c r="VQN180" s="87"/>
      <c r="VQO180" s="238"/>
      <c r="VQP180" s="126"/>
      <c r="VQQ180" s="84"/>
      <c r="VQR180" s="4"/>
      <c r="VQS180" s="4"/>
      <c r="VQT180" s="4"/>
      <c r="VQU180" s="4"/>
      <c r="VQV180" s="192"/>
      <c r="VQW180" s="70"/>
      <c r="VQX180" s="87"/>
      <c r="VQY180" s="238"/>
      <c r="VQZ180" s="126"/>
      <c r="VRA180" s="84"/>
      <c r="VRB180" s="4"/>
      <c r="VRC180" s="4"/>
      <c r="VRD180" s="4"/>
      <c r="VRE180" s="4"/>
      <c r="VRF180" s="192"/>
      <c r="VRG180" s="70"/>
      <c r="VRH180" s="87"/>
      <c r="VRI180" s="238"/>
      <c r="VRJ180" s="126"/>
      <c r="VRK180" s="84"/>
      <c r="VRL180" s="4"/>
      <c r="VRM180" s="4"/>
      <c r="VRN180" s="4"/>
      <c r="VRO180" s="4"/>
      <c r="VRP180" s="192"/>
      <c r="VRQ180" s="70"/>
      <c r="VRR180" s="87"/>
      <c r="VRS180" s="238"/>
      <c r="VRT180" s="126"/>
      <c r="VRU180" s="84"/>
      <c r="VRV180" s="4"/>
      <c r="VRW180" s="4"/>
      <c r="VRX180" s="4"/>
      <c r="VRY180" s="4"/>
      <c r="VRZ180" s="192"/>
      <c r="VSA180" s="70"/>
      <c r="VSB180" s="87"/>
      <c r="VSC180" s="238"/>
      <c r="VSD180" s="126"/>
      <c r="VSE180" s="84"/>
      <c r="VSF180" s="4"/>
      <c r="VSG180" s="4"/>
      <c r="VSH180" s="4"/>
      <c r="VSI180" s="4"/>
      <c r="VSJ180" s="192"/>
      <c r="VSK180" s="70"/>
      <c r="VSL180" s="87"/>
      <c r="VSM180" s="238"/>
      <c r="VSN180" s="126"/>
      <c r="VSO180" s="84"/>
      <c r="VSP180" s="4"/>
      <c r="VSQ180" s="4"/>
      <c r="VSR180" s="4"/>
      <c r="VSS180" s="4"/>
      <c r="VST180" s="192"/>
      <c r="VSU180" s="70"/>
      <c r="VSV180" s="87"/>
      <c r="VSW180" s="238"/>
      <c r="VSX180" s="126"/>
      <c r="VSY180" s="84"/>
      <c r="VSZ180" s="4"/>
      <c r="VTA180" s="4"/>
      <c r="VTB180" s="4"/>
      <c r="VTC180" s="4"/>
      <c r="VTD180" s="192"/>
      <c r="VTE180" s="70"/>
      <c r="VTF180" s="87"/>
      <c r="VTG180" s="238"/>
      <c r="VTH180" s="126"/>
      <c r="VTI180" s="84"/>
      <c r="VTJ180" s="4"/>
      <c r="VTK180" s="4"/>
      <c r="VTL180" s="4"/>
      <c r="VTM180" s="4"/>
      <c r="VTN180" s="192"/>
      <c r="VTO180" s="70"/>
      <c r="VTP180" s="87"/>
      <c r="VTQ180" s="238"/>
      <c r="VTR180" s="126"/>
      <c r="VTS180" s="84"/>
      <c r="VTT180" s="4"/>
      <c r="VTU180" s="4"/>
      <c r="VTV180" s="4"/>
      <c r="VTW180" s="4"/>
      <c r="VTX180" s="192"/>
      <c r="VTY180" s="70"/>
      <c r="VTZ180" s="87"/>
      <c r="VUA180" s="238"/>
      <c r="VUB180" s="126"/>
      <c r="VUC180" s="84"/>
      <c r="VUD180" s="4"/>
      <c r="VUE180" s="4"/>
      <c r="VUF180" s="4"/>
      <c r="VUG180" s="4"/>
      <c r="VUH180" s="192"/>
      <c r="VUI180" s="70"/>
      <c r="VUJ180" s="87"/>
      <c r="VUK180" s="238"/>
      <c r="VUL180" s="126"/>
      <c r="VUM180" s="84"/>
      <c r="VUN180" s="4"/>
      <c r="VUO180" s="4"/>
      <c r="VUP180" s="4"/>
      <c r="VUQ180" s="4"/>
      <c r="VUR180" s="192"/>
      <c r="VUS180" s="70"/>
      <c r="VUT180" s="87"/>
      <c r="VUU180" s="238"/>
      <c r="VUV180" s="126"/>
      <c r="VUW180" s="84"/>
      <c r="VUX180" s="4"/>
      <c r="VUY180" s="4"/>
      <c r="VUZ180" s="4"/>
      <c r="VVA180" s="4"/>
      <c r="VVB180" s="192"/>
      <c r="VVC180" s="70"/>
      <c r="VVD180" s="87"/>
      <c r="VVE180" s="238"/>
      <c r="VVF180" s="126"/>
      <c r="VVG180" s="84"/>
      <c r="VVH180" s="4"/>
      <c r="VVI180" s="4"/>
      <c r="VVJ180" s="4"/>
      <c r="VVK180" s="4"/>
      <c r="VVL180" s="192"/>
      <c r="VVM180" s="70"/>
      <c r="VVN180" s="87"/>
      <c r="VVO180" s="238"/>
      <c r="VVP180" s="126"/>
      <c r="VVQ180" s="84"/>
      <c r="VVR180" s="4"/>
      <c r="VVS180" s="4"/>
      <c r="VVT180" s="4"/>
      <c r="VVU180" s="4"/>
      <c r="VVV180" s="192"/>
      <c r="VVW180" s="70"/>
      <c r="VVX180" s="87"/>
      <c r="VVY180" s="238"/>
      <c r="VVZ180" s="126"/>
      <c r="VWA180" s="84"/>
      <c r="VWB180" s="4"/>
      <c r="VWC180" s="4"/>
      <c r="VWD180" s="4"/>
      <c r="VWE180" s="4"/>
      <c r="VWF180" s="192"/>
      <c r="VWG180" s="70"/>
      <c r="VWH180" s="87"/>
      <c r="VWI180" s="238"/>
      <c r="VWJ180" s="126"/>
      <c r="VWK180" s="84"/>
      <c r="VWL180" s="4"/>
      <c r="VWM180" s="4"/>
      <c r="VWN180" s="4"/>
      <c r="VWO180" s="4"/>
      <c r="VWP180" s="192"/>
      <c r="VWQ180" s="70"/>
      <c r="VWR180" s="87"/>
      <c r="VWS180" s="238"/>
      <c r="VWT180" s="126"/>
      <c r="VWU180" s="84"/>
      <c r="VWV180" s="4"/>
      <c r="VWW180" s="4"/>
      <c r="VWX180" s="4"/>
      <c r="VWY180" s="4"/>
      <c r="VWZ180" s="192"/>
      <c r="VXA180" s="70"/>
      <c r="VXB180" s="87"/>
      <c r="VXC180" s="238"/>
      <c r="VXD180" s="126"/>
      <c r="VXE180" s="84"/>
      <c r="VXF180" s="4"/>
      <c r="VXG180" s="4"/>
      <c r="VXH180" s="4"/>
      <c r="VXI180" s="4"/>
      <c r="VXJ180" s="192"/>
      <c r="VXK180" s="70"/>
      <c r="VXL180" s="87"/>
      <c r="VXM180" s="238"/>
      <c r="VXN180" s="126"/>
      <c r="VXO180" s="84"/>
      <c r="VXP180" s="4"/>
      <c r="VXQ180" s="4"/>
      <c r="VXR180" s="4"/>
      <c r="VXS180" s="4"/>
      <c r="VXT180" s="192"/>
      <c r="VXU180" s="70"/>
      <c r="VXV180" s="87"/>
      <c r="VXW180" s="238"/>
      <c r="VXX180" s="126"/>
      <c r="VXY180" s="84"/>
      <c r="VXZ180" s="4"/>
      <c r="VYA180" s="4"/>
      <c r="VYB180" s="4"/>
      <c r="VYC180" s="4"/>
      <c r="VYD180" s="192"/>
      <c r="VYE180" s="70"/>
      <c r="VYF180" s="87"/>
      <c r="VYG180" s="238"/>
      <c r="VYH180" s="126"/>
      <c r="VYI180" s="84"/>
      <c r="VYJ180" s="4"/>
      <c r="VYK180" s="4"/>
      <c r="VYL180" s="4"/>
      <c r="VYM180" s="4"/>
      <c r="VYN180" s="192"/>
      <c r="VYO180" s="70"/>
      <c r="VYP180" s="87"/>
      <c r="VYQ180" s="238"/>
      <c r="VYR180" s="126"/>
      <c r="VYS180" s="84"/>
      <c r="VYT180" s="4"/>
      <c r="VYU180" s="4"/>
      <c r="VYV180" s="4"/>
      <c r="VYW180" s="4"/>
      <c r="VYX180" s="192"/>
      <c r="VYY180" s="70"/>
      <c r="VYZ180" s="87"/>
      <c r="VZA180" s="238"/>
      <c r="VZB180" s="126"/>
      <c r="VZC180" s="84"/>
      <c r="VZD180" s="4"/>
      <c r="VZE180" s="4"/>
      <c r="VZF180" s="4"/>
      <c r="VZG180" s="4"/>
      <c r="VZH180" s="192"/>
      <c r="VZI180" s="70"/>
      <c r="VZJ180" s="87"/>
      <c r="VZK180" s="238"/>
      <c r="VZL180" s="126"/>
      <c r="VZM180" s="84"/>
      <c r="VZN180" s="4"/>
      <c r="VZO180" s="4"/>
      <c r="VZP180" s="4"/>
      <c r="VZQ180" s="4"/>
      <c r="VZR180" s="192"/>
      <c r="VZS180" s="70"/>
      <c r="VZT180" s="87"/>
      <c r="VZU180" s="238"/>
      <c r="VZV180" s="126"/>
      <c r="VZW180" s="84"/>
      <c r="VZX180" s="4"/>
      <c r="VZY180" s="4"/>
      <c r="VZZ180" s="4"/>
      <c r="WAA180" s="4"/>
      <c r="WAB180" s="192"/>
      <c r="WAC180" s="70"/>
      <c r="WAD180" s="87"/>
      <c r="WAE180" s="238"/>
      <c r="WAF180" s="126"/>
      <c r="WAG180" s="84"/>
      <c r="WAH180" s="4"/>
      <c r="WAI180" s="4"/>
      <c r="WAJ180" s="4"/>
      <c r="WAK180" s="4"/>
      <c r="WAL180" s="192"/>
      <c r="WAM180" s="70"/>
      <c r="WAN180" s="87"/>
      <c r="WAO180" s="238"/>
      <c r="WAP180" s="126"/>
      <c r="WAQ180" s="84"/>
      <c r="WAR180" s="4"/>
      <c r="WAS180" s="4"/>
      <c r="WAT180" s="4"/>
      <c r="WAU180" s="4"/>
      <c r="WAV180" s="192"/>
      <c r="WAW180" s="70"/>
      <c r="WAX180" s="87"/>
      <c r="WAY180" s="238"/>
      <c r="WAZ180" s="126"/>
      <c r="WBA180" s="84"/>
      <c r="WBB180" s="4"/>
      <c r="WBC180" s="4"/>
      <c r="WBD180" s="4"/>
      <c r="WBE180" s="4"/>
      <c r="WBF180" s="192"/>
      <c r="WBG180" s="70"/>
      <c r="WBH180" s="87"/>
      <c r="WBI180" s="238"/>
      <c r="WBJ180" s="126"/>
      <c r="WBK180" s="84"/>
      <c r="WBL180" s="4"/>
      <c r="WBM180" s="4"/>
      <c r="WBN180" s="4"/>
      <c r="WBO180" s="4"/>
      <c r="WBP180" s="192"/>
      <c r="WBQ180" s="70"/>
      <c r="WBR180" s="87"/>
      <c r="WBS180" s="238"/>
      <c r="WBT180" s="126"/>
      <c r="WBU180" s="84"/>
      <c r="WBV180" s="4"/>
      <c r="WBW180" s="4"/>
      <c r="WBX180" s="4"/>
      <c r="WBY180" s="4"/>
      <c r="WBZ180" s="192"/>
      <c r="WCA180" s="70"/>
      <c r="WCB180" s="87"/>
      <c r="WCC180" s="238"/>
      <c r="WCD180" s="126"/>
      <c r="WCE180" s="84"/>
      <c r="WCF180" s="4"/>
      <c r="WCG180" s="4"/>
      <c r="WCH180" s="4"/>
      <c r="WCI180" s="4"/>
      <c r="WCJ180" s="192"/>
      <c r="WCK180" s="70"/>
      <c r="WCL180" s="87"/>
      <c r="WCM180" s="238"/>
      <c r="WCN180" s="126"/>
      <c r="WCO180" s="84"/>
      <c r="WCP180" s="4"/>
      <c r="WCQ180" s="4"/>
      <c r="WCR180" s="4"/>
      <c r="WCS180" s="4"/>
      <c r="WCT180" s="192"/>
      <c r="WCU180" s="70"/>
      <c r="WCV180" s="87"/>
      <c r="WCW180" s="238"/>
      <c r="WCX180" s="126"/>
      <c r="WCY180" s="84"/>
      <c r="WCZ180" s="4"/>
      <c r="WDA180" s="4"/>
      <c r="WDB180" s="4"/>
      <c r="WDC180" s="4"/>
      <c r="WDD180" s="192"/>
      <c r="WDE180" s="70"/>
      <c r="WDF180" s="87"/>
      <c r="WDG180" s="238"/>
      <c r="WDH180" s="126"/>
      <c r="WDI180" s="84"/>
      <c r="WDJ180" s="4"/>
      <c r="WDK180" s="4"/>
      <c r="WDL180" s="4"/>
      <c r="WDM180" s="4"/>
      <c r="WDN180" s="192"/>
      <c r="WDO180" s="70"/>
      <c r="WDP180" s="87"/>
      <c r="WDQ180" s="238"/>
      <c r="WDR180" s="126"/>
      <c r="WDS180" s="84"/>
      <c r="WDT180" s="4"/>
      <c r="WDU180" s="4"/>
      <c r="WDV180" s="4"/>
      <c r="WDW180" s="4"/>
      <c r="WDX180" s="192"/>
      <c r="WDY180" s="70"/>
      <c r="WDZ180" s="87"/>
      <c r="WEA180" s="238"/>
      <c r="WEB180" s="126"/>
      <c r="WEC180" s="84"/>
      <c r="WED180" s="4"/>
      <c r="WEE180" s="4"/>
      <c r="WEF180" s="4"/>
      <c r="WEG180" s="4"/>
      <c r="WEH180" s="192"/>
      <c r="WEI180" s="70"/>
      <c r="WEJ180" s="87"/>
      <c r="WEK180" s="238"/>
      <c r="WEL180" s="126"/>
      <c r="WEM180" s="84"/>
      <c r="WEN180" s="4"/>
      <c r="WEO180" s="4"/>
      <c r="WEP180" s="4"/>
      <c r="WEQ180" s="4"/>
      <c r="WER180" s="192"/>
      <c r="WES180" s="70"/>
      <c r="WET180" s="87"/>
      <c r="WEU180" s="238"/>
      <c r="WEV180" s="126"/>
      <c r="WEW180" s="84"/>
      <c r="WEX180" s="4"/>
      <c r="WEY180" s="4"/>
      <c r="WEZ180" s="4"/>
      <c r="WFA180" s="4"/>
      <c r="WFB180" s="192"/>
      <c r="WFC180" s="70"/>
      <c r="WFD180" s="87"/>
      <c r="WFE180" s="238"/>
      <c r="WFF180" s="126"/>
      <c r="WFG180" s="84"/>
      <c r="WFH180" s="4"/>
      <c r="WFI180" s="4"/>
      <c r="WFJ180" s="4"/>
      <c r="WFK180" s="4"/>
      <c r="WFL180" s="192"/>
      <c r="WFM180" s="70"/>
      <c r="WFN180" s="87"/>
      <c r="WFO180" s="238"/>
      <c r="WFP180" s="126"/>
      <c r="WFQ180" s="84"/>
      <c r="WFR180" s="4"/>
      <c r="WFS180" s="4"/>
      <c r="WFT180" s="4"/>
      <c r="WFU180" s="4"/>
      <c r="WFV180" s="192"/>
      <c r="WFW180" s="70"/>
      <c r="WFX180" s="87"/>
      <c r="WFY180" s="238"/>
      <c r="WFZ180" s="126"/>
      <c r="WGA180" s="84"/>
      <c r="WGB180" s="4"/>
      <c r="WGC180" s="4"/>
      <c r="WGD180" s="4"/>
      <c r="WGE180" s="4"/>
      <c r="WGF180" s="192"/>
      <c r="WGG180" s="70"/>
      <c r="WGH180" s="87"/>
      <c r="WGI180" s="238"/>
      <c r="WGJ180" s="126"/>
      <c r="WGK180" s="84"/>
      <c r="WGL180" s="4"/>
      <c r="WGM180" s="4"/>
      <c r="WGN180" s="4"/>
      <c r="WGO180" s="4"/>
      <c r="WGP180" s="192"/>
      <c r="WGQ180" s="70"/>
      <c r="WGR180" s="87"/>
      <c r="WGS180" s="238"/>
      <c r="WGT180" s="126"/>
      <c r="WGU180" s="84"/>
      <c r="WGV180" s="4"/>
      <c r="WGW180" s="4"/>
      <c r="WGX180" s="4"/>
      <c r="WGY180" s="4"/>
      <c r="WGZ180" s="192"/>
      <c r="WHA180" s="70"/>
      <c r="WHB180" s="87"/>
      <c r="WHC180" s="238"/>
      <c r="WHD180" s="126"/>
      <c r="WHE180" s="84"/>
      <c r="WHF180" s="4"/>
      <c r="WHG180" s="4"/>
      <c r="WHH180" s="4"/>
      <c r="WHI180" s="4"/>
      <c r="WHJ180" s="192"/>
      <c r="WHK180" s="70"/>
      <c r="WHL180" s="87"/>
      <c r="WHM180" s="238"/>
      <c r="WHN180" s="126"/>
      <c r="WHO180" s="84"/>
      <c r="WHP180" s="4"/>
      <c r="WHQ180" s="4"/>
      <c r="WHR180" s="4"/>
      <c r="WHS180" s="4"/>
      <c r="WHT180" s="192"/>
      <c r="WHU180" s="70"/>
      <c r="WHV180" s="87"/>
      <c r="WHW180" s="238"/>
      <c r="WHX180" s="126"/>
      <c r="WHY180" s="84"/>
      <c r="WHZ180" s="4"/>
      <c r="WIA180" s="4"/>
      <c r="WIB180" s="4"/>
      <c r="WIC180" s="4"/>
      <c r="WID180" s="192"/>
      <c r="WIE180" s="70"/>
      <c r="WIF180" s="87"/>
      <c r="WIG180" s="238"/>
      <c r="WIH180" s="126"/>
      <c r="WII180" s="84"/>
      <c r="WIJ180" s="4"/>
      <c r="WIK180" s="4"/>
      <c r="WIL180" s="4"/>
      <c r="WIM180" s="4"/>
      <c r="WIN180" s="192"/>
      <c r="WIO180" s="70"/>
      <c r="WIP180" s="87"/>
      <c r="WIQ180" s="238"/>
      <c r="WIR180" s="126"/>
      <c r="WIS180" s="84"/>
      <c r="WIT180" s="4"/>
      <c r="WIU180" s="4"/>
      <c r="WIV180" s="4"/>
      <c r="WIW180" s="4"/>
      <c r="WIX180" s="192"/>
      <c r="WIY180" s="70"/>
      <c r="WIZ180" s="87"/>
      <c r="WJA180" s="238"/>
      <c r="WJB180" s="126"/>
      <c r="WJC180" s="84"/>
      <c r="WJD180" s="4"/>
      <c r="WJE180" s="4"/>
      <c r="WJF180" s="4"/>
      <c r="WJG180" s="4"/>
      <c r="WJH180" s="192"/>
      <c r="WJI180" s="70"/>
      <c r="WJJ180" s="87"/>
      <c r="WJK180" s="238"/>
      <c r="WJL180" s="126"/>
      <c r="WJM180" s="84"/>
      <c r="WJN180" s="4"/>
      <c r="WJO180" s="4"/>
      <c r="WJP180" s="4"/>
      <c r="WJQ180" s="4"/>
      <c r="WJR180" s="192"/>
      <c r="WJS180" s="70"/>
      <c r="WJT180" s="87"/>
      <c r="WJU180" s="238"/>
      <c r="WJV180" s="126"/>
      <c r="WJW180" s="84"/>
      <c r="WJX180" s="4"/>
      <c r="WJY180" s="4"/>
      <c r="WJZ180" s="4"/>
      <c r="WKA180" s="4"/>
      <c r="WKB180" s="192"/>
      <c r="WKC180" s="70"/>
      <c r="WKD180" s="87"/>
      <c r="WKE180" s="238"/>
      <c r="WKF180" s="126"/>
      <c r="WKG180" s="84"/>
      <c r="WKH180" s="4"/>
      <c r="WKI180" s="4"/>
      <c r="WKJ180" s="4"/>
      <c r="WKK180" s="4"/>
      <c r="WKL180" s="192"/>
      <c r="WKM180" s="70"/>
      <c r="WKN180" s="87"/>
      <c r="WKO180" s="238"/>
      <c r="WKP180" s="126"/>
      <c r="WKQ180" s="84"/>
      <c r="WKR180" s="4"/>
      <c r="WKS180" s="4"/>
      <c r="WKT180" s="4"/>
      <c r="WKU180" s="4"/>
      <c r="WKV180" s="192"/>
      <c r="WKW180" s="70"/>
      <c r="WKX180" s="87"/>
      <c r="WKY180" s="238"/>
      <c r="WKZ180" s="126"/>
      <c r="WLA180" s="84"/>
      <c r="WLB180" s="4"/>
      <c r="WLC180" s="4"/>
      <c r="WLD180" s="4"/>
      <c r="WLE180" s="4"/>
      <c r="WLF180" s="192"/>
      <c r="WLG180" s="70"/>
      <c r="WLH180" s="87"/>
      <c r="WLI180" s="238"/>
      <c r="WLJ180" s="126"/>
      <c r="WLK180" s="84"/>
      <c r="WLL180" s="4"/>
      <c r="WLM180" s="4"/>
      <c r="WLN180" s="4"/>
      <c r="WLO180" s="4"/>
      <c r="WLP180" s="192"/>
      <c r="WLQ180" s="70"/>
      <c r="WLR180" s="87"/>
      <c r="WLS180" s="238"/>
      <c r="WLT180" s="126"/>
      <c r="WLU180" s="84"/>
      <c r="WLV180" s="4"/>
      <c r="WLW180" s="4"/>
      <c r="WLX180" s="4"/>
      <c r="WLY180" s="4"/>
      <c r="WLZ180" s="192"/>
      <c r="WMA180" s="70"/>
      <c r="WMB180" s="87"/>
      <c r="WMC180" s="238"/>
      <c r="WMD180" s="126"/>
      <c r="WME180" s="84"/>
      <c r="WMF180" s="4"/>
      <c r="WMG180" s="4"/>
      <c r="WMH180" s="4"/>
      <c r="WMI180" s="4"/>
      <c r="WMJ180" s="192"/>
      <c r="WMK180" s="70"/>
      <c r="WML180" s="87"/>
      <c r="WMM180" s="238"/>
      <c r="WMN180" s="126"/>
      <c r="WMO180" s="84"/>
      <c r="WMP180" s="4"/>
      <c r="WMQ180" s="4"/>
      <c r="WMR180" s="4"/>
      <c r="WMS180" s="4"/>
      <c r="WMT180" s="192"/>
      <c r="WMU180" s="70"/>
      <c r="WMV180" s="87"/>
      <c r="WMW180" s="238"/>
      <c r="WMX180" s="126"/>
      <c r="WMY180" s="84"/>
      <c r="WMZ180" s="4"/>
      <c r="WNA180" s="4"/>
      <c r="WNB180" s="4"/>
      <c r="WNC180" s="4"/>
      <c r="WND180" s="192"/>
      <c r="WNE180" s="70"/>
      <c r="WNF180" s="87"/>
      <c r="WNG180" s="238"/>
      <c r="WNH180" s="126"/>
      <c r="WNI180" s="84"/>
      <c r="WNJ180" s="4"/>
      <c r="WNK180" s="4"/>
      <c r="WNL180" s="4"/>
      <c r="WNM180" s="4"/>
      <c r="WNN180" s="192"/>
      <c r="WNO180" s="70"/>
      <c r="WNP180" s="87"/>
      <c r="WNQ180" s="238"/>
      <c r="WNR180" s="126"/>
      <c r="WNS180" s="84"/>
      <c r="WNT180" s="4"/>
      <c r="WNU180" s="4"/>
      <c r="WNV180" s="4"/>
      <c r="WNW180" s="4"/>
      <c r="WNX180" s="192"/>
      <c r="WNY180" s="70"/>
      <c r="WNZ180" s="87"/>
      <c r="WOA180" s="238"/>
      <c r="WOB180" s="126"/>
      <c r="WOC180" s="84"/>
      <c r="WOD180" s="4"/>
      <c r="WOE180" s="4"/>
      <c r="WOF180" s="4"/>
      <c r="WOG180" s="4"/>
      <c r="WOH180" s="192"/>
      <c r="WOI180" s="70"/>
      <c r="WOJ180" s="87"/>
      <c r="WOK180" s="238"/>
      <c r="WOL180" s="126"/>
      <c r="WOM180" s="84"/>
      <c r="WON180" s="4"/>
      <c r="WOO180" s="4"/>
      <c r="WOP180" s="4"/>
      <c r="WOQ180" s="4"/>
      <c r="WOR180" s="192"/>
      <c r="WOS180" s="70"/>
      <c r="WOT180" s="87"/>
      <c r="WOU180" s="238"/>
      <c r="WOV180" s="126"/>
      <c r="WOW180" s="84"/>
      <c r="WOX180" s="4"/>
      <c r="WOY180" s="4"/>
      <c r="WOZ180" s="4"/>
      <c r="WPA180" s="4"/>
      <c r="WPB180" s="192"/>
      <c r="WPC180" s="70"/>
      <c r="WPD180" s="87"/>
      <c r="WPE180" s="238"/>
      <c r="WPF180" s="126"/>
      <c r="WPG180" s="84"/>
      <c r="WPH180" s="4"/>
      <c r="WPI180" s="4"/>
      <c r="WPJ180" s="4"/>
      <c r="WPK180" s="4"/>
      <c r="WPL180" s="192"/>
      <c r="WPM180" s="70"/>
      <c r="WPN180" s="87"/>
      <c r="WPO180" s="238"/>
      <c r="WPP180" s="126"/>
      <c r="WPQ180" s="84"/>
      <c r="WPR180" s="4"/>
      <c r="WPS180" s="4"/>
      <c r="WPT180" s="4"/>
      <c r="WPU180" s="4"/>
      <c r="WPV180" s="192"/>
      <c r="WPW180" s="70"/>
      <c r="WPX180" s="87"/>
      <c r="WPY180" s="238"/>
      <c r="WPZ180" s="126"/>
      <c r="WQA180" s="84"/>
      <c r="WQB180" s="4"/>
      <c r="WQC180" s="4"/>
      <c r="WQD180" s="4"/>
      <c r="WQE180" s="4"/>
      <c r="WQF180" s="192"/>
      <c r="WQG180" s="70"/>
      <c r="WQH180" s="87"/>
      <c r="WQI180" s="238"/>
      <c r="WQJ180" s="126"/>
      <c r="WQK180" s="84"/>
      <c r="WQL180" s="4"/>
      <c r="WQM180" s="4"/>
      <c r="WQN180" s="4"/>
      <c r="WQO180" s="4"/>
      <c r="WQP180" s="192"/>
      <c r="WQQ180" s="70"/>
      <c r="WQR180" s="87"/>
      <c r="WQS180" s="238"/>
      <c r="WQT180" s="126"/>
      <c r="WQU180" s="84"/>
      <c r="WQV180" s="4"/>
      <c r="WQW180" s="4"/>
      <c r="WQX180" s="4"/>
      <c r="WQY180" s="4"/>
      <c r="WQZ180" s="192"/>
      <c r="WRA180" s="70"/>
      <c r="WRB180" s="87"/>
      <c r="WRC180" s="238"/>
      <c r="WRD180" s="126"/>
      <c r="WRE180" s="84"/>
      <c r="WRF180" s="4"/>
      <c r="WRG180" s="4"/>
      <c r="WRH180" s="4"/>
      <c r="WRI180" s="4"/>
      <c r="WRJ180" s="192"/>
      <c r="WRK180" s="70"/>
      <c r="WRL180" s="87"/>
      <c r="WRM180" s="238"/>
      <c r="WRN180" s="126"/>
      <c r="WRO180" s="84"/>
      <c r="WRP180" s="4"/>
      <c r="WRQ180" s="4"/>
      <c r="WRR180" s="4"/>
      <c r="WRS180" s="4"/>
      <c r="WRT180" s="192"/>
      <c r="WRU180" s="70"/>
      <c r="WRV180" s="87"/>
      <c r="WRW180" s="238"/>
      <c r="WRX180" s="126"/>
      <c r="WRY180" s="84"/>
      <c r="WRZ180" s="4"/>
      <c r="WSA180" s="4"/>
      <c r="WSB180" s="4"/>
      <c r="WSC180" s="4"/>
      <c r="WSD180" s="192"/>
      <c r="WSE180" s="70"/>
      <c r="WSF180" s="87"/>
      <c r="WSG180" s="238"/>
      <c r="WSH180" s="126"/>
      <c r="WSI180" s="84"/>
      <c r="WSJ180" s="4"/>
      <c r="WSK180" s="4"/>
      <c r="WSL180" s="4"/>
      <c r="WSM180" s="4"/>
      <c r="WSN180" s="192"/>
      <c r="WSO180" s="70"/>
      <c r="WSP180" s="87"/>
      <c r="WSQ180" s="238"/>
      <c r="WSR180" s="126"/>
      <c r="WSS180" s="84"/>
      <c r="WST180" s="4"/>
      <c r="WSU180" s="4"/>
      <c r="WSV180" s="4"/>
      <c r="WSW180" s="4"/>
      <c r="WSX180" s="192"/>
      <c r="WSY180" s="70"/>
      <c r="WSZ180" s="87"/>
      <c r="WTA180" s="238"/>
      <c r="WTB180" s="126"/>
      <c r="WTC180" s="84"/>
      <c r="WTD180" s="4"/>
      <c r="WTE180" s="4"/>
      <c r="WTF180" s="4"/>
      <c r="WTG180" s="4"/>
      <c r="WTH180" s="192"/>
      <c r="WTI180" s="70"/>
      <c r="WTJ180" s="87"/>
      <c r="WTK180" s="238"/>
      <c r="WTL180" s="126"/>
      <c r="WTM180" s="84"/>
      <c r="WTN180" s="4"/>
      <c r="WTO180" s="4"/>
      <c r="WTP180" s="4"/>
      <c r="WTQ180" s="4"/>
      <c r="WTR180" s="192"/>
      <c r="WTS180" s="70"/>
      <c r="WTT180" s="87"/>
      <c r="WTU180" s="238"/>
      <c r="WTV180" s="126"/>
      <c r="WTW180" s="84"/>
      <c r="WTX180" s="4"/>
      <c r="WTY180" s="4"/>
      <c r="WTZ180" s="4"/>
      <c r="WUA180" s="4"/>
      <c r="WUB180" s="192"/>
      <c r="WUC180" s="70"/>
      <c r="WUD180" s="87"/>
      <c r="WUE180" s="238"/>
      <c r="WUF180" s="126"/>
      <c r="WUG180" s="84"/>
      <c r="WUH180" s="4"/>
      <c r="WUI180" s="4"/>
      <c r="WUJ180" s="4"/>
      <c r="WUK180" s="4"/>
      <c r="WUL180" s="192"/>
      <c r="WUM180" s="70"/>
      <c r="WUN180" s="87"/>
      <c r="WUO180" s="238"/>
      <c r="WUP180" s="126"/>
      <c r="WUQ180" s="84"/>
      <c r="WUR180" s="4"/>
      <c r="WUS180" s="4"/>
      <c r="WUT180" s="4"/>
      <c r="WUU180" s="4"/>
      <c r="WUV180" s="192"/>
      <c r="WUW180" s="70"/>
      <c r="WUX180" s="87"/>
      <c r="WUY180" s="238"/>
      <c r="WUZ180" s="126"/>
      <c r="WVA180" s="84"/>
      <c r="WVB180" s="4"/>
      <c r="WVC180" s="4"/>
      <c r="WVD180" s="4"/>
      <c r="WVE180" s="4"/>
      <c r="WVF180" s="192"/>
      <c r="WVG180" s="70"/>
      <c r="WVH180" s="87"/>
      <c r="WVI180" s="238"/>
      <c r="WVJ180" s="126"/>
      <c r="WVK180" s="84"/>
      <c r="WVL180" s="4"/>
      <c r="WVM180" s="4"/>
      <c r="WVN180" s="4"/>
      <c r="WVO180" s="4"/>
      <c r="WVP180" s="192"/>
      <c r="WVQ180" s="70"/>
      <c r="WVR180" s="87"/>
      <c r="WVS180" s="238"/>
      <c r="WVT180" s="126"/>
      <c r="WVU180" s="84"/>
      <c r="WVV180" s="4"/>
      <c r="WVW180" s="4"/>
      <c r="WVX180" s="4"/>
      <c r="WVY180" s="4"/>
      <c r="WVZ180" s="192"/>
      <c r="WWA180" s="70"/>
      <c r="WWB180" s="87"/>
      <c r="WWC180" s="238"/>
      <c r="WWD180" s="126"/>
      <c r="WWE180" s="84"/>
      <c r="WWF180" s="4"/>
      <c r="WWG180" s="4"/>
      <c r="WWH180" s="4"/>
      <c r="WWI180" s="4"/>
      <c r="WWJ180" s="192"/>
      <c r="WWK180" s="70"/>
      <c r="WWL180" s="87"/>
      <c r="WWM180" s="238"/>
      <c r="WWN180" s="126"/>
      <c r="WWO180" s="84"/>
      <c r="WWP180" s="4"/>
      <c r="WWQ180" s="4"/>
      <c r="WWR180" s="4"/>
      <c r="WWS180" s="4"/>
      <c r="WWT180" s="192"/>
      <c r="WWU180" s="70"/>
      <c r="WWV180" s="87"/>
      <c r="WWW180" s="238"/>
      <c r="WWX180" s="126"/>
      <c r="WWY180" s="84"/>
      <c r="WWZ180" s="4"/>
      <c r="WXA180" s="4"/>
      <c r="WXB180" s="4"/>
      <c r="WXC180" s="4"/>
      <c r="WXD180" s="192"/>
      <c r="WXE180" s="70"/>
      <c r="WXF180" s="87"/>
      <c r="WXG180" s="238"/>
      <c r="WXH180" s="126"/>
      <c r="WXI180" s="84"/>
      <c r="WXJ180" s="4"/>
      <c r="WXK180" s="4"/>
      <c r="WXL180" s="4"/>
      <c r="WXM180" s="4"/>
      <c r="WXN180" s="192"/>
      <c r="WXO180" s="70"/>
      <c r="WXP180" s="87"/>
      <c r="WXQ180" s="238"/>
      <c r="WXR180" s="126"/>
      <c r="WXS180" s="84"/>
      <c r="WXT180" s="4"/>
      <c r="WXU180" s="4"/>
      <c r="WXV180" s="4"/>
      <c r="WXW180" s="4"/>
      <c r="WXX180" s="192"/>
      <c r="WXY180" s="70"/>
      <c r="WXZ180" s="87"/>
      <c r="WYA180" s="238"/>
      <c r="WYB180" s="126"/>
      <c r="WYC180" s="84"/>
      <c r="WYD180" s="4"/>
      <c r="WYE180" s="4"/>
      <c r="WYF180" s="4"/>
      <c r="WYG180" s="4"/>
      <c r="WYH180" s="192"/>
      <c r="WYI180" s="70"/>
      <c r="WYJ180" s="87"/>
      <c r="WYK180" s="238"/>
      <c r="WYL180" s="126"/>
      <c r="WYM180" s="84"/>
      <c r="WYN180" s="4"/>
      <c r="WYO180" s="4"/>
      <c r="WYP180" s="4"/>
      <c r="WYQ180" s="4"/>
      <c r="WYR180" s="192"/>
      <c r="WYS180" s="70"/>
      <c r="WYT180" s="87"/>
      <c r="WYU180" s="238"/>
      <c r="WYV180" s="126"/>
      <c r="WYW180" s="84"/>
      <c r="WYX180" s="4"/>
      <c r="WYY180" s="4"/>
      <c r="WYZ180" s="4"/>
      <c r="WZA180" s="4"/>
      <c r="WZB180" s="192"/>
      <c r="WZC180" s="70"/>
      <c r="WZD180" s="87"/>
      <c r="WZE180" s="238"/>
      <c r="WZF180" s="126"/>
      <c r="WZG180" s="84"/>
      <c r="WZH180" s="4"/>
      <c r="WZI180" s="4"/>
      <c r="WZJ180" s="4"/>
      <c r="WZK180" s="4"/>
      <c r="WZL180" s="192"/>
      <c r="WZM180" s="70"/>
      <c r="WZN180" s="87"/>
      <c r="WZO180" s="238"/>
      <c r="WZP180" s="126"/>
      <c r="WZQ180" s="84"/>
      <c r="WZR180" s="4"/>
      <c r="WZS180" s="4"/>
      <c r="WZT180" s="4"/>
      <c r="WZU180" s="4"/>
      <c r="WZV180" s="192"/>
      <c r="WZW180" s="70"/>
      <c r="WZX180" s="87"/>
      <c r="WZY180" s="238"/>
      <c r="WZZ180" s="126"/>
      <c r="XAA180" s="84"/>
      <c r="XAB180" s="4"/>
      <c r="XAC180" s="4"/>
      <c r="XAD180" s="4"/>
      <c r="XAE180" s="4"/>
      <c r="XAF180" s="192"/>
      <c r="XAG180" s="70"/>
      <c r="XAH180" s="87"/>
      <c r="XAI180" s="238"/>
      <c r="XAJ180" s="126"/>
      <c r="XAK180" s="84"/>
      <c r="XAL180" s="4"/>
      <c r="XAM180" s="4"/>
      <c r="XAN180" s="4"/>
      <c r="XAO180" s="4"/>
      <c r="XAP180" s="192"/>
      <c r="XAQ180" s="70"/>
      <c r="XAR180" s="87"/>
      <c r="XAS180" s="238"/>
      <c r="XAT180" s="126"/>
      <c r="XAU180" s="84"/>
      <c r="XAV180" s="4"/>
      <c r="XAW180" s="4"/>
      <c r="XAX180" s="4"/>
      <c r="XAY180" s="4"/>
      <c r="XAZ180" s="192"/>
      <c r="XBA180" s="70"/>
      <c r="XBB180" s="87"/>
      <c r="XBC180" s="238"/>
      <c r="XBD180" s="126"/>
      <c r="XBE180" s="84"/>
      <c r="XBF180" s="4"/>
      <c r="XBG180" s="4"/>
      <c r="XBH180" s="4"/>
      <c r="XBI180" s="4"/>
      <c r="XBJ180" s="192"/>
      <c r="XBK180" s="70"/>
      <c r="XBL180" s="87"/>
      <c r="XBM180" s="238"/>
      <c r="XBN180" s="126"/>
      <c r="XBO180" s="84"/>
      <c r="XBP180" s="4"/>
      <c r="XBQ180" s="4"/>
      <c r="XBR180" s="4"/>
      <c r="XBS180" s="4"/>
      <c r="XBT180" s="192"/>
      <c r="XBU180" s="70"/>
      <c r="XBV180" s="87"/>
      <c r="XBW180" s="238"/>
      <c r="XBX180" s="126"/>
      <c r="XBY180" s="84"/>
      <c r="XBZ180" s="4"/>
      <c r="XCA180" s="4"/>
      <c r="XCB180" s="4"/>
      <c r="XCC180" s="4"/>
      <c r="XCD180" s="192"/>
      <c r="XCE180" s="70"/>
      <c r="XCF180" s="87"/>
      <c r="XCG180" s="238"/>
      <c r="XCH180" s="126"/>
      <c r="XCI180" s="84"/>
      <c r="XCJ180" s="4"/>
      <c r="XCK180" s="4"/>
      <c r="XCL180" s="4"/>
      <c r="XCM180" s="4"/>
      <c r="XCN180" s="192"/>
      <c r="XCO180" s="70"/>
      <c r="XCP180" s="87"/>
      <c r="XCQ180" s="238"/>
      <c r="XCR180" s="126"/>
      <c r="XCS180" s="84"/>
      <c r="XCT180" s="4"/>
      <c r="XCU180" s="4"/>
      <c r="XCV180" s="4"/>
      <c r="XCW180" s="4"/>
      <c r="XCX180" s="192"/>
      <c r="XCY180" s="70"/>
      <c r="XCZ180" s="87"/>
      <c r="XDA180" s="238"/>
      <c r="XDB180" s="126"/>
      <c r="XDC180" s="84"/>
      <c r="XDD180" s="4"/>
      <c r="XDE180" s="4"/>
      <c r="XDF180" s="4"/>
      <c r="XDG180" s="4"/>
      <c r="XDH180" s="192"/>
      <c r="XDI180" s="70"/>
      <c r="XDJ180" s="87"/>
      <c r="XDK180" s="238"/>
      <c r="XDL180" s="126"/>
      <c r="XDM180" s="84"/>
      <c r="XDN180" s="4"/>
      <c r="XDO180" s="4"/>
      <c r="XDP180" s="4"/>
      <c r="XDQ180" s="4"/>
      <c r="XDR180" s="192"/>
      <c r="XDS180" s="70"/>
      <c r="XDT180" s="87"/>
      <c r="XDU180" s="238"/>
      <c r="XDV180" s="126"/>
      <c r="XDW180" s="84"/>
      <c r="XDX180" s="4"/>
      <c r="XDY180" s="4"/>
      <c r="XDZ180" s="4"/>
      <c r="XEA180" s="4"/>
      <c r="XEB180" s="192"/>
      <c r="XEC180" s="70"/>
      <c r="XED180" s="87"/>
      <c r="XEE180" s="238"/>
      <c r="XEF180" s="126"/>
      <c r="XEG180" s="84"/>
      <c r="XEH180" s="4"/>
      <c r="XEI180" s="4"/>
      <c r="XEJ180" s="4"/>
      <c r="XEK180" s="4"/>
      <c r="XEL180" s="192"/>
      <c r="XEM180" s="70"/>
      <c r="XEN180" s="87"/>
      <c r="XEO180" s="238"/>
      <c r="XEP180" s="126"/>
      <c r="XEQ180" s="84"/>
      <c r="XER180" s="4"/>
      <c r="XES180" s="4"/>
      <c r="XET180" s="4"/>
      <c r="XEU180" s="4"/>
      <c r="XEV180" s="192"/>
      <c r="XEW180" s="70"/>
      <c r="XEX180" s="87"/>
      <c r="XEY180" s="238"/>
      <c r="XEZ180" s="126"/>
      <c r="XFA180" s="84"/>
      <c r="XFB180" s="4"/>
      <c r="XFC180" s="4"/>
      <c r="XFD180" s="4"/>
    </row>
    <row r="181" spans="1:16384" s="57" customFormat="1" ht="25.5">
      <c r="A181" s="60" t="s">
        <v>186</v>
      </c>
      <c r="B181" s="190">
        <v>148</v>
      </c>
      <c r="C181" s="190">
        <v>1003</v>
      </c>
      <c r="D181" s="190" t="s">
        <v>325</v>
      </c>
      <c r="E181" s="190">
        <v>321</v>
      </c>
      <c r="F181" s="64"/>
      <c r="G181" s="190"/>
      <c r="H181" s="88">
        <v>60960000</v>
      </c>
      <c r="I181" s="88">
        <v>60960000</v>
      </c>
      <c r="J181" s="88">
        <v>60440000</v>
      </c>
      <c r="K181" s="88">
        <f>I181-J181</f>
        <v>520000</v>
      </c>
      <c r="L181" s="62"/>
      <c r="M181" s="132">
        <f t="shared" si="51"/>
        <v>0</v>
      </c>
      <c r="N181" s="287">
        <f t="shared" si="52"/>
        <v>520000</v>
      </c>
    </row>
    <row r="182" spans="1:16384" s="58" customFormat="1" ht="63.75">
      <c r="A182" s="84" t="s">
        <v>279</v>
      </c>
      <c r="B182" s="4">
        <v>148</v>
      </c>
      <c r="C182" s="4">
        <v>1003</v>
      </c>
      <c r="D182" s="4" t="s">
        <v>278</v>
      </c>
      <c r="E182" s="4" t="s">
        <v>1</v>
      </c>
      <c r="F182" s="3"/>
      <c r="G182" s="70"/>
      <c r="H182" s="87">
        <f>SUM(H183:H183)</f>
        <v>0</v>
      </c>
      <c r="I182" s="87">
        <f>SUM(I183:I183)</f>
        <v>0</v>
      </c>
      <c r="J182" s="126">
        <f>SUM(J183:J183)</f>
        <v>0</v>
      </c>
      <c r="K182" s="87">
        <f>SUM(K183:K183)</f>
        <v>0</v>
      </c>
      <c r="L182" s="52"/>
      <c r="M182" s="132">
        <f t="shared" si="51"/>
        <v>0</v>
      </c>
      <c r="N182" s="55">
        <f t="shared" si="52"/>
        <v>0</v>
      </c>
    </row>
    <row r="183" spans="1:16384" s="184" customFormat="1" ht="25.5">
      <c r="A183" s="60" t="s">
        <v>186</v>
      </c>
      <c r="B183" s="190">
        <v>148</v>
      </c>
      <c r="C183" s="190">
        <v>1003</v>
      </c>
      <c r="D183" s="190" t="s">
        <v>278</v>
      </c>
      <c r="E183" s="190">
        <v>321</v>
      </c>
      <c r="F183" s="64"/>
      <c r="G183" s="190"/>
      <c r="H183" s="88">
        <v>0</v>
      </c>
      <c r="I183" s="88">
        <v>0</v>
      </c>
      <c r="J183" s="88">
        <v>0</v>
      </c>
      <c r="K183" s="256">
        <f>I183-J183</f>
        <v>0</v>
      </c>
      <c r="L183" s="182"/>
      <c r="M183" s="132">
        <f t="shared" si="51"/>
        <v>0</v>
      </c>
      <c r="N183" s="55">
        <f t="shared" si="52"/>
        <v>0</v>
      </c>
    </row>
    <row r="184" spans="1:16384" s="58" customFormat="1" ht="38.25">
      <c r="A184" s="84" t="s">
        <v>272</v>
      </c>
      <c r="B184" s="4">
        <v>148</v>
      </c>
      <c r="C184" s="4">
        <v>1003</v>
      </c>
      <c r="D184" s="4" t="s">
        <v>271</v>
      </c>
      <c r="E184" s="4" t="s">
        <v>1</v>
      </c>
      <c r="F184" s="3"/>
      <c r="G184" s="70"/>
      <c r="H184" s="87">
        <f>SUM(H185:H185)</f>
        <v>690800000</v>
      </c>
      <c r="I184" s="87">
        <f>SUM(I185:I185)</f>
        <v>534500000</v>
      </c>
      <c r="J184" s="126">
        <f>SUM(J185:J185)</f>
        <v>523100000</v>
      </c>
      <c r="K184" s="87">
        <f>SUM(K185:K185)</f>
        <v>11400000</v>
      </c>
      <c r="L184" s="52"/>
      <c r="M184" s="132">
        <f t="shared" si="51"/>
        <v>156300000</v>
      </c>
      <c r="N184" s="55">
        <f t="shared" si="52"/>
        <v>167700000</v>
      </c>
    </row>
    <row r="185" spans="1:16384" s="57" customFormat="1" ht="25.5">
      <c r="A185" s="60" t="s">
        <v>186</v>
      </c>
      <c r="B185" s="190">
        <v>148</v>
      </c>
      <c r="C185" s="190">
        <v>1003</v>
      </c>
      <c r="D185" s="190" t="s">
        <v>271</v>
      </c>
      <c r="E185" s="190">
        <v>321</v>
      </c>
      <c r="F185" s="64"/>
      <c r="G185" s="190"/>
      <c r="H185" s="88">
        <v>690800000</v>
      </c>
      <c r="I185" s="88">
        <v>534500000</v>
      </c>
      <c r="J185" s="88">
        <v>523100000</v>
      </c>
      <c r="K185" s="88">
        <f>I185-J185</f>
        <v>11400000</v>
      </c>
      <c r="L185" s="62"/>
      <c r="M185" s="132">
        <f t="shared" si="51"/>
        <v>156300000</v>
      </c>
      <c r="N185" s="55">
        <f t="shared" si="52"/>
        <v>167700000</v>
      </c>
    </row>
    <row r="186" spans="1:16384" s="58" customFormat="1" ht="25.5">
      <c r="A186" s="84" t="s">
        <v>280</v>
      </c>
      <c r="B186" s="4">
        <v>148</v>
      </c>
      <c r="C186" s="4">
        <v>1004</v>
      </c>
      <c r="D186" s="4">
        <v>2240231440</v>
      </c>
      <c r="E186" s="4" t="s">
        <v>1</v>
      </c>
      <c r="F186" s="3"/>
      <c r="G186" s="70"/>
      <c r="H186" s="87">
        <f>SUM(H187:H187)</f>
        <v>0</v>
      </c>
      <c r="I186" s="87">
        <f>SUM(I187:I187)</f>
        <v>0</v>
      </c>
      <c r="J186" s="126">
        <f>SUM(J187:J187)</f>
        <v>0</v>
      </c>
      <c r="K186" s="87">
        <f>SUM(K187:K187)</f>
        <v>0</v>
      </c>
      <c r="L186" s="52"/>
      <c r="M186" s="132">
        <f t="shared" si="51"/>
        <v>0</v>
      </c>
      <c r="N186" s="55">
        <f t="shared" si="52"/>
        <v>0</v>
      </c>
    </row>
    <row r="187" spans="1:16384" s="57" customFormat="1">
      <c r="A187" s="60" t="s">
        <v>110</v>
      </c>
      <c r="B187" s="190">
        <v>148</v>
      </c>
      <c r="C187" s="190">
        <v>1004</v>
      </c>
      <c r="D187" s="190">
        <v>2240231440</v>
      </c>
      <c r="E187" s="190">
        <v>530</v>
      </c>
      <c r="F187" s="64"/>
      <c r="G187" s="190"/>
      <c r="H187" s="88">
        <v>0</v>
      </c>
      <c r="I187" s="88">
        <v>0</v>
      </c>
      <c r="J187" s="88">
        <v>0</v>
      </c>
      <c r="K187" s="88">
        <f>I187-J187</f>
        <v>0</v>
      </c>
      <c r="L187" s="62"/>
      <c r="M187" s="132">
        <f t="shared" si="51"/>
        <v>0</v>
      </c>
      <c r="N187" s="55">
        <f t="shared" si="52"/>
        <v>0</v>
      </c>
    </row>
    <row r="188" spans="1:16384" s="58" customFormat="1" ht="40.5" customHeight="1">
      <c r="A188" s="84" t="s">
        <v>173</v>
      </c>
      <c r="B188" s="4" t="s">
        <v>0</v>
      </c>
      <c r="C188" s="4" t="s">
        <v>69</v>
      </c>
      <c r="D188" s="4" t="s">
        <v>70</v>
      </c>
      <c r="E188" s="4" t="s">
        <v>1</v>
      </c>
      <c r="F188" s="3" t="s">
        <v>109</v>
      </c>
      <c r="G188" s="70" t="s">
        <v>109</v>
      </c>
      <c r="H188" s="87">
        <f>SUM(H189)</f>
        <v>5939584800</v>
      </c>
      <c r="I188" s="87">
        <f>SUM(I189)</f>
        <v>2227344300</v>
      </c>
      <c r="J188" s="126">
        <f>SUM(J189)</f>
        <v>2227344300</v>
      </c>
      <c r="K188" s="87">
        <f>SUM(K189)</f>
        <v>0</v>
      </c>
      <c r="L188" s="52"/>
      <c r="M188" s="132">
        <f t="shared" si="51"/>
        <v>3712240500</v>
      </c>
      <c r="N188" s="55">
        <f t="shared" si="52"/>
        <v>3712240500</v>
      </c>
    </row>
    <row r="189" spans="1:16384" s="57" customFormat="1">
      <c r="A189" s="60" t="s">
        <v>110</v>
      </c>
      <c r="B189" s="190" t="s">
        <v>0</v>
      </c>
      <c r="C189" s="190" t="s">
        <v>69</v>
      </c>
      <c r="D189" s="190" t="s">
        <v>70</v>
      </c>
      <c r="E189" s="190" t="s">
        <v>71</v>
      </c>
      <c r="F189" s="66" t="s">
        <v>109</v>
      </c>
      <c r="G189" s="101" t="s">
        <v>109</v>
      </c>
      <c r="H189" s="88">
        <v>5939584800</v>
      </c>
      <c r="I189" s="88">
        <v>2227344300</v>
      </c>
      <c r="J189" s="88">
        <v>2227344300</v>
      </c>
      <c r="K189" s="89">
        <f>I189-J189</f>
        <v>0</v>
      </c>
      <c r="L189" s="62"/>
      <c r="M189" s="132">
        <f t="shared" si="51"/>
        <v>3712240500</v>
      </c>
      <c r="N189" s="55">
        <f t="shared" si="52"/>
        <v>3712240500</v>
      </c>
    </row>
    <row r="190" spans="1:16384" s="93" customFormat="1" ht="89.25">
      <c r="A190" s="84" t="s">
        <v>249</v>
      </c>
      <c r="B190" s="4" t="s">
        <v>0</v>
      </c>
      <c r="C190" s="4" t="s">
        <v>69</v>
      </c>
      <c r="D190" s="4" t="s">
        <v>72</v>
      </c>
      <c r="E190" s="4" t="s">
        <v>1</v>
      </c>
      <c r="F190" s="3" t="s">
        <v>109</v>
      </c>
      <c r="G190" s="70" t="s">
        <v>109</v>
      </c>
      <c r="H190" s="87">
        <f>SUM(H191)</f>
        <v>84900</v>
      </c>
      <c r="I190" s="87">
        <f>SUM(I191)</f>
        <v>32971</v>
      </c>
      <c r="J190" s="126">
        <f>SUM(J191)</f>
        <v>32971</v>
      </c>
      <c r="K190" s="87">
        <f>SUM(K191)</f>
        <v>0</v>
      </c>
      <c r="L190" s="62"/>
      <c r="M190" s="132">
        <f t="shared" si="51"/>
        <v>51929</v>
      </c>
      <c r="N190" s="55">
        <f t="shared" si="52"/>
        <v>51929</v>
      </c>
    </row>
    <row r="191" spans="1:16384" s="58" customFormat="1" ht="25.5">
      <c r="A191" s="141" t="s">
        <v>196</v>
      </c>
      <c r="B191" s="190" t="s">
        <v>0</v>
      </c>
      <c r="C191" s="190" t="s">
        <v>69</v>
      </c>
      <c r="D191" s="190" t="s">
        <v>72</v>
      </c>
      <c r="E191" s="190" t="s">
        <v>73</v>
      </c>
      <c r="F191" s="86" t="s">
        <v>313</v>
      </c>
      <c r="G191" s="94" t="s">
        <v>223</v>
      </c>
      <c r="H191" s="88">
        <v>84900</v>
      </c>
      <c r="I191" s="88">
        <v>32971</v>
      </c>
      <c r="J191" s="88">
        <v>32971</v>
      </c>
      <c r="K191" s="89">
        <f>I191-J191</f>
        <v>0</v>
      </c>
      <c r="L191" s="52"/>
      <c r="M191" s="132">
        <f t="shared" si="51"/>
        <v>51929</v>
      </c>
      <c r="N191" s="55">
        <f t="shared" si="52"/>
        <v>51929</v>
      </c>
    </row>
    <row r="192" spans="1:16384" s="57" customFormat="1">
      <c r="A192" s="84" t="s">
        <v>174</v>
      </c>
      <c r="B192" s="4" t="s">
        <v>0</v>
      </c>
      <c r="C192" s="4" t="s">
        <v>69</v>
      </c>
      <c r="D192" s="4" t="s">
        <v>74</v>
      </c>
      <c r="E192" s="4" t="s">
        <v>1</v>
      </c>
      <c r="F192" s="3"/>
      <c r="G192" s="70" t="s">
        <v>109</v>
      </c>
      <c r="H192" s="87">
        <f>SUM(H193:H194)</f>
        <v>18933050</v>
      </c>
      <c r="I192" s="87">
        <f>SUM(I193:I194)</f>
        <v>205542.89</v>
      </c>
      <c r="J192" s="126">
        <f>SUM(J193:J194)</f>
        <v>188974.89</v>
      </c>
      <c r="K192" s="126">
        <f>SUM(K193:K194)</f>
        <v>16568</v>
      </c>
      <c r="L192" s="62"/>
      <c r="M192" s="132">
        <f t="shared" si="51"/>
        <v>18727507.109999999</v>
      </c>
      <c r="N192" s="55">
        <f t="shared" si="52"/>
        <v>18744075.109999999</v>
      </c>
    </row>
    <row r="193" spans="1:14" s="93" customFormat="1">
      <c r="A193" s="60" t="s">
        <v>94</v>
      </c>
      <c r="B193" s="190" t="s">
        <v>0</v>
      </c>
      <c r="C193" s="190" t="s">
        <v>69</v>
      </c>
      <c r="D193" s="190" t="s">
        <v>74</v>
      </c>
      <c r="E193" s="190" t="s">
        <v>4</v>
      </c>
      <c r="F193" s="66"/>
      <c r="G193" s="101" t="s">
        <v>109</v>
      </c>
      <c r="H193" s="88">
        <v>4750</v>
      </c>
      <c r="I193" s="88">
        <v>28.89</v>
      </c>
      <c r="J193" s="88">
        <v>28.89</v>
      </c>
      <c r="K193" s="88">
        <f t="shared" ref="K193:K194" si="67">I193-J193</f>
        <v>0</v>
      </c>
      <c r="L193" s="62"/>
      <c r="M193" s="132">
        <f t="shared" si="51"/>
        <v>4721.1099999999997</v>
      </c>
      <c r="N193" s="55">
        <f t="shared" si="52"/>
        <v>4721.1099999999997</v>
      </c>
    </row>
    <row r="194" spans="1:14" s="58" customFormat="1" ht="25.5">
      <c r="A194" s="85" t="s">
        <v>189</v>
      </c>
      <c r="B194" s="190" t="s">
        <v>0</v>
      </c>
      <c r="C194" s="190" t="s">
        <v>69</v>
      </c>
      <c r="D194" s="190" t="s">
        <v>74</v>
      </c>
      <c r="E194" s="190" t="s">
        <v>32</v>
      </c>
      <c r="F194" s="59" t="s">
        <v>109</v>
      </c>
      <c r="G194" s="102" t="s">
        <v>109</v>
      </c>
      <c r="H194" s="88">
        <v>18928300</v>
      </c>
      <c r="I194" s="88">
        <v>205514</v>
      </c>
      <c r="J194" s="88">
        <v>188946</v>
      </c>
      <c r="K194" s="89">
        <f t="shared" si="67"/>
        <v>16568</v>
      </c>
      <c r="L194" s="52"/>
      <c r="M194" s="132">
        <f t="shared" si="51"/>
        <v>18722786</v>
      </c>
      <c r="N194" s="55">
        <f t="shared" si="52"/>
        <v>18739354</v>
      </c>
    </row>
    <row r="195" spans="1:14" s="57" customFormat="1" ht="25.5">
      <c r="A195" s="84" t="s">
        <v>175</v>
      </c>
      <c r="B195" s="4" t="s">
        <v>0</v>
      </c>
      <c r="C195" s="4" t="s">
        <v>69</v>
      </c>
      <c r="D195" s="4" t="s">
        <v>75</v>
      </c>
      <c r="E195" s="4" t="s">
        <v>1</v>
      </c>
      <c r="F195" s="3" t="s">
        <v>109</v>
      </c>
      <c r="G195" s="70" t="s">
        <v>109</v>
      </c>
      <c r="H195" s="87">
        <f>SUM(H196:H197)</f>
        <v>7942810</v>
      </c>
      <c r="I195" s="87">
        <f>SUM(I196:I197)</f>
        <v>0</v>
      </c>
      <c r="J195" s="126">
        <f>SUM(J196:J197)</f>
        <v>0</v>
      </c>
      <c r="K195" s="87">
        <f>SUM(K196:K197)</f>
        <v>0</v>
      </c>
      <c r="L195" s="62"/>
      <c r="M195" s="132">
        <f t="shared" si="51"/>
        <v>7942810</v>
      </c>
      <c r="N195" s="55">
        <f t="shared" si="52"/>
        <v>7942810</v>
      </c>
    </row>
    <row r="196" spans="1:14" s="111" customFormat="1">
      <c r="A196" s="60" t="s">
        <v>94</v>
      </c>
      <c r="B196" s="190" t="s">
        <v>0</v>
      </c>
      <c r="C196" s="190" t="s">
        <v>69</v>
      </c>
      <c r="D196" s="190" t="s">
        <v>75</v>
      </c>
      <c r="E196" s="190" t="s">
        <v>4</v>
      </c>
      <c r="F196" s="66" t="s">
        <v>109</v>
      </c>
      <c r="G196" s="101" t="s">
        <v>109</v>
      </c>
      <c r="H196" s="88">
        <v>590</v>
      </c>
      <c r="I196" s="88">
        <v>0</v>
      </c>
      <c r="J196" s="88">
        <v>0</v>
      </c>
      <c r="K196" s="88">
        <f t="shared" ref="K196:K197" si="68">I196-J196</f>
        <v>0</v>
      </c>
      <c r="L196" s="110"/>
      <c r="M196" s="132">
        <f t="shared" si="51"/>
        <v>590</v>
      </c>
      <c r="N196" s="55">
        <f t="shared" si="52"/>
        <v>590</v>
      </c>
    </row>
    <row r="197" spans="1:14" s="112" customFormat="1" ht="25.5">
      <c r="A197" s="85" t="s">
        <v>189</v>
      </c>
      <c r="B197" s="190" t="s">
        <v>0</v>
      </c>
      <c r="C197" s="190" t="s">
        <v>69</v>
      </c>
      <c r="D197" s="190" t="s">
        <v>75</v>
      </c>
      <c r="E197" s="190" t="s">
        <v>32</v>
      </c>
      <c r="F197" s="59" t="s">
        <v>109</v>
      </c>
      <c r="G197" s="102" t="s">
        <v>109</v>
      </c>
      <c r="H197" s="88">
        <v>7942220</v>
      </c>
      <c r="I197" s="88">
        <v>0</v>
      </c>
      <c r="J197" s="88">
        <v>0</v>
      </c>
      <c r="K197" s="89">
        <f t="shared" si="68"/>
        <v>0</v>
      </c>
      <c r="L197" s="52"/>
      <c r="M197" s="132">
        <f t="shared" si="51"/>
        <v>7942220</v>
      </c>
      <c r="N197" s="55">
        <f t="shared" si="52"/>
        <v>7942220</v>
      </c>
    </row>
    <row r="198" spans="1:14" s="93" customFormat="1" ht="76.5">
      <c r="A198" s="84" t="s">
        <v>176</v>
      </c>
      <c r="B198" s="4" t="s">
        <v>0</v>
      </c>
      <c r="C198" s="4" t="s">
        <v>69</v>
      </c>
      <c r="D198" s="4" t="s">
        <v>76</v>
      </c>
      <c r="E198" s="4" t="s">
        <v>1</v>
      </c>
      <c r="F198" s="3" t="s">
        <v>109</v>
      </c>
      <c r="G198" s="70" t="s">
        <v>109</v>
      </c>
      <c r="H198" s="87">
        <f>SUM(H199:H201)</f>
        <v>46202820</v>
      </c>
      <c r="I198" s="87">
        <f t="shared" ref="I198:K198" si="69">SUM(I199:I201)</f>
        <v>6280000</v>
      </c>
      <c r="J198" s="87">
        <f t="shared" si="69"/>
        <v>6280000</v>
      </c>
      <c r="K198" s="87">
        <f t="shared" si="69"/>
        <v>0</v>
      </c>
      <c r="L198" s="62"/>
      <c r="M198" s="132">
        <f t="shared" si="51"/>
        <v>39922820</v>
      </c>
      <c r="N198" s="55">
        <f t="shared" si="52"/>
        <v>39922820</v>
      </c>
    </row>
    <row r="199" spans="1:14" s="58" customFormat="1">
      <c r="A199" s="60" t="s">
        <v>94</v>
      </c>
      <c r="B199" s="190" t="s">
        <v>0</v>
      </c>
      <c r="C199" s="190" t="s">
        <v>69</v>
      </c>
      <c r="D199" s="190" t="s">
        <v>76</v>
      </c>
      <c r="E199" s="190" t="s">
        <v>4</v>
      </c>
      <c r="F199" s="66" t="s">
        <v>109</v>
      </c>
      <c r="G199" s="101" t="s">
        <v>109</v>
      </c>
      <c r="H199" s="88">
        <v>2820</v>
      </c>
      <c r="I199" s="88">
        <v>0</v>
      </c>
      <c r="J199" s="88">
        <v>0</v>
      </c>
      <c r="K199" s="88">
        <f t="shared" ref="K199:K201" si="70">I199-J199</f>
        <v>0</v>
      </c>
      <c r="L199" s="52"/>
      <c r="M199" s="132">
        <f t="shared" si="51"/>
        <v>2820</v>
      </c>
      <c r="N199" s="55">
        <f t="shared" si="52"/>
        <v>2820</v>
      </c>
    </row>
    <row r="200" spans="1:14" s="56" customFormat="1" ht="25.5">
      <c r="A200" s="85" t="s">
        <v>189</v>
      </c>
      <c r="B200" s="190" t="s">
        <v>0</v>
      </c>
      <c r="C200" s="190" t="s">
        <v>69</v>
      </c>
      <c r="D200" s="190" t="s">
        <v>76</v>
      </c>
      <c r="E200" s="190" t="s">
        <v>32</v>
      </c>
      <c r="F200" s="59" t="s">
        <v>109</v>
      </c>
      <c r="G200" s="102" t="s">
        <v>109</v>
      </c>
      <c r="H200" s="88">
        <v>28200000</v>
      </c>
      <c r="I200" s="88">
        <v>6280000</v>
      </c>
      <c r="J200" s="88">
        <v>6280000</v>
      </c>
      <c r="K200" s="89">
        <f t="shared" si="70"/>
        <v>0</v>
      </c>
      <c r="M200" s="132">
        <f t="shared" si="51"/>
        <v>21920000</v>
      </c>
      <c r="N200" s="55">
        <f t="shared" si="52"/>
        <v>21920000</v>
      </c>
    </row>
    <row r="201" spans="1:14" s="56" customFormat="1" ht="15" customHeight="1">
      <c r="A201" s="85" t="s">
        <v>276</v>
      </c>
      <c r="B201" s="190" t="s">
        <v>0</v>
      </c>
      <c r="C201" s="190" t="s">
        <v>69</v>
      </c>
      <c r="D201" s="190" t="s">
        <v>76</v>
      </c>
      <c r="E201" s="190">
        <v>323</v>
      </c>
      <c r="F201" s="59" t="s">
        <v>109</v>
      </c>
      <c r="G201" s="102" t="s">
        <v>109</v>
      </c>
      <c r="H201" s="88">
        <v>18000000</v>
      </c>
      <c r="I201" s="88">
        <v>0</v>
      </c>
      <c r="J201" s="88">
        <v>0</v>
      </c>
      <c r="K201" s="89">
        <f t="shared" si="70"/>
        <v>0</v>
      </c>
      <c r="L201" s="272"/>
      <c r="M201" s="132">
        <f t="shared" si="51"/>
        <v>18000000</v>
      </c>
      <c r="N201" s="55">
        <f t="shared" si="52"/>
        <v>18000000</v>
      </c>
    </row>
    <row r="202" spans="1:14" s="56" customFormat="1" ht="38.25">
      <c r="A202" s="84" t="s">
        <v>177</v>
      </c>
      <c r="B202" s="4" t="s">
        <v>0</v>
      </c>
      <c r="C202" s="4" t="s">
        <v>69</v>
      </c>
      <c r="D202" s="4" t="s">
        <v>77</v>
      </c>
      <c r="E202" s="4" t="s">
        <v>1</v>
      </c>
      <c r="F202" s="3" t="s">
        <v>109</v>
      </c>
      <c r="G202" s="70" t="s">
        <v>109</v>
      </c>
      <c r="H202" s="87">
        <f>SUM(H203)</f>
        <v>25000</v>
      </c>
      <c r="I202" s="87">
        <f>SUM(I203)</f>
        <v>0</v>
      </c>
      <c r="J202" s="126">
        <f t="shared" ref="J202" si="71">SUM(J203)</f>
        <v>0</v>
      </c>
      <c r="K202" s="87">
        <f>SUM(K203)</f>
        <v>0</v>
      </c>
      <c r="M202" s="132">
        <f t="shared" si="51"/>
        <v>25000</v>
      </c>
      <c r="N202" s="55">
        <f t="shared" si="52"/>
        <v>25000</v>
      </c>
    </row>
    <row r="203" spans="1:14" s="58" customFormat="1" ht="25.5">
      <c r="A203" s="85" t="s">
        <v>189</v>
      </c>
      <c r="B203" s="190" t="s">
        <v>0</v>
      </c>
      <c r="C203" s="190" t="s">
        <v>69</v>
      </c>
      <c r="D203" s="190" t="s">
        <v>77</v>
      </c>
      <c r="E203" s="190" t="s">
        <v>32</v>
      </c>
      <c r="F203" s="59" t="s">
        <v>109</v>
      </c>
      <c r="G203" s="102" t="s">
        <v>109</v>
      </c>
      <c r="H203" s="88">
        <v>25000</v>
      </c>
      <c r="I203" s="88">
        <v>0</v>
      </c>
      <c r="J203" s="88">
        <v>0</v>
      </c>
      <c r="K203" s="89">
        <f>I203-J203</f>
        <v>0</v>
      </c>
      <c r="L203" s="52"/>
      <c r="M203" s="132">
        <f t="shared" si="51"/>
        <v>25000</v>
      </c>
      <c r="N203" s="55">
        <f t="shared" si="52"/>
        <v>25000</v>
      </c>
    </row>
    <row r="204" spans="1:14" s="58" customFormat="1" ht="38.25">
      <c r="A204" s="84" t="s">
        <v>178</v>
      </c>
      <c r="B204" s="4" t="s">
        <v>0</v>
      </c>
      <c r="C204" s="4" t="s">
        <v>69</v>
      </c>
      <c r="D204" s="4" t="s">
        <v>78</v>
      </c>
      <c r="E204" s="4" t="s">
        <v>1</v>
      </c>
      <c r="F204" s="3" t="s">
        <v>109</v>
      </c>
      <c r="G204" s="70" t="s">
        <v>109</v>
      </c>
      <c r="H204" s="87">
        <f>SUM(H205:H206)</f>
        <v>17372000</v>
      </c>
      <c r="I204" s="87">
        <f t="shared" ref="I204:K204" si="72">SUM(I205:I206)</f>
        <v>0</v>
      </c>
      <c r="J204" s="87">
        <f t="shared" si="72"/>
        <v>-1979</v>
      </c>
      <c r="K204" s="87">
        <f t="shared" si="72"/>
        <v>1979</v>
      </c>
      <c r="L204" s="52"/>
      <c r="M204" s="132">
        <f t="shared" si="51"/>
        <v>17372000</v>
      </c>
      <c r="N204" s="55">
        <f t="shared" si="52"/>
        <v>17373979</v>
      </c>
    </row>
    <row r="205" spans="1:14" s="58" customFormat="1">
      <c r="A205" s="60" t="s">
        <v>94</v>
      </c>
      <c r="B205" s="190" t="s">
        <v>0</v>
      </c>
      <c r="C205" s="190" t="s">
        <v>69</v>
      </c>
      <c r="D205" s="190" t="s">
        <v>78</v>
      </c>
      <c r="E205" s="190" t="s">
        <v>4</v>
      </c>
      <c r="F205" s="66" t="s">
        <v>109</v>
      </c>
      <c r="G205" s="101" t="s">
        <v>109</v>
      </c>
      <c r="H205" s="88">
        <v>7000</v>
      </c>
      <c r="I205" s="88">
        <v>0</v>
      </c>
      <c r="J205" s="88">
        <v>0</v>
      </c>
      <c r="K205" s="88">
        <f t="shared" ref="K205:K206" si="73">I205-J205</f>
        <v>0</v>
      </c>
      <c r="L205" s="52"/>
      <c r="M205" s="132">
        <f t="shared" si="51"/>
        <v>7000</v>
      </c>
      <c r="N205" s="55">
        <f t="shared" si="52"/>
        <v>7000</v>
      </c>
    </row>
    <row r="206" spans="1:14" s="56" customFormat="1" ht="25.5">
      <c r="A206" s="60" t="s">
        <v>186</v>
      </c>
      <c r="B206" s="190" t="s">
        <v>0</v>
      </c>
      <c r="C206" s="190" t="s">
        <v>69</v>
      </c>
      <c r="D206" s="190" t="s">
        <v>78</v>
      </c>
      <c r="E206" s="190" t="s">
        <v>7</v>
      </c>
      <c r="F206" s="66" t="s">
        <v>109</v>
      </c>
      <c r="G206" s="101" t="s">
        <v>109</v>
      </c>
      <c r="H206" s="88">
        <v>17365000</v>
      </c>
      <c r="I206" s="88">
        <v>0</v>
      </c>
      <c r="J206" s="88">
        <v>-1979</v>
      </c>
      <c r="K206" s="88">
        <f t="shared" si="73"/>
        <v>1979</v>
      </c>
      <c r="M206" s="132">
        <f t="shared" si="51"/>
        <v>17365000</v>
      </c>
      <c r="N206" s="55">
        <f t="shared" si="52"/>
        <v>17366979</v>
      </c>
    </row>
    <row r="207" spans="1:14" s="58" customFormat="1" ht="38.25">
      <c r="A207" s="84" t="s">
        <v>286</v>
      </c>
      <c r="B207" s="4" t="s">
        <v>0</v>
      </c>
      <c r="C207" s="4" t="s">
        <v>69</v>
      </c>
      <c r="D207" s="4">
        <v>2240271520</v>
      </c>
      <c r="E207" s="4" t="s">
        <v>1</v>
      </c>
      <c r="F207" s="3" t="s">
        <v>109</v>
      </c>
      <c r="G207" s="70" t="s">
        <v>109</v>
      </c>
      <c r="H207" s="87">
        <f t="shared" ref="H207:J207" si="74">SUM(H208:H209)</f>
        <v>234519700</v>
      </c>
      <c r="I207" s="87">
        <f t="shared" si="74"/>
        <v>65677211</v>
      </c>
      <c r="J207" s="87">
        <f t="shared" si="74"/>
        <v>65373466.600000001</v>
      </c>
      <c r="K207" s="87">
        <f>SUM(K208:K209)</f>
        <v>303744.39999999851</v>
      </c>
      <c r="L207" s="52"/>
      <c r="M207" s="132">
        <f t="shared" si="51"/>
        <v>168842489</v>
      </c>
      <c r="N207" s="55">
        <f t="shared" si="52"/>
        <v>169146233.40000001</v>
      </c>
    </row>
    <row r="208" spans="1:14" s="56" customFormat="1" ht="25.5">
      <c r="A208" s="85" t="s">
        <v>189</v>
      </c>
      <c r="B208" s="190" t="s">
        <v>0</v>
      </c>
      <c r="C208" s="190" t="s">
        <v>69</v>
      </c>
      <c r="D208" s="190" t="s">
        <v>285</v>
      </c>
      <c r="E208" s="190">
        <v>313</v>
      </c>
      <c r="F208" s="66" t="s">
        <v>109</v>
      </c>
      <c r="G208" s="101" t="s">
        <v>109</v>
      </c>
      <c r="H208" s="88">
        <v>219519700</v>
      </c>
      <c r="I208" s="88">
        <v>60701571</v>
      </c>
      <c r="J208" s="88">
        <v>60400802.920000002</v>
      </c>
      <c r="K208" s="88">
        <f>I208-J208</f>
        <v>300768.07999999821</v>
      </c>
      <c r="L208" s="271"/>
      <c r="M208" s="132">
        <f t="shared" si="51"/>
        <v>158818129</v>
      </c>
      <c r="N208" s="55">
        <f t="shared" si="52"/>
        <v>159118897.07999998</v>
      </c>
    </row>
    <row r="209" spans="1:14" s="56" customFormat="1" ht="25.5">
      <c r="A209" s="85" t="s">
        <v>276</v>
      </c>
      <c r="B209" s="190" t="s">
        <v>0</v>
      </c>
      <c r="C209" s="190" t="s">
        <v>69</v>
      </c>
      <c r="D209" s="190" t="s">
        <v>285</v>
      </c>
      <c r="E209" s="190">
        <v>323</v>
      </c>
      <c r="F209" s="66" t="s">
        <v>109</v>
      </c>
      <c r="G209" s="101" t="s">
        <v>109</v>
      </c>
      <c r="H209" s="88">
        <v>15000000</v>
      </c>
      <c r="I209" s="88">
        <v>4975640</v>
      </c>
      <c r="J209" s="88">
        <v>4972663.68</v>
      </c>
      <c r="K209" s="88">
        <f>I209-J209</f>
        <v>2976.320000000298</v>
      </c>
      <c r="L209" s="271"/>
      <c r="M209" s="132">
        <f t="shared" si="51"/>
        <v>10024360</v>
      </c>
      <c r="N209" s="55">
        <f t="shared" si="52"/>
        <v>10027336.32</v>
      </c>
    </row>
    <row r="210" spans="1:14" s="58" customFormat="1" ht="63.75">
      <c r="A210" s="84" t="s">
        <v>228</v>
      </c>
      <c r="B210" s="4" t="s">
        <v>0</v>
      </c>
      <c r="C210" s="4" t="s">
        <v>69</v>
      </c>
      <c r="D210" s="4">
        <v>2240271530</v>
      </c>
      <c r="E210" s="4">
        <v>313</v>
      </c>
      <c r="F210" s="3" t="s">
        <v>109</v>
      </c>
      <c r="G210" s="70" t="s">
        <v>109</v>
      </c>
      <c r="H210" s="87">
        <v>2000000</v>
      </c>
      <c r="I210" s="87">
        <v>200000</v>
      </c>
      <c r="J210" s="126">
        <v>200000</v>
      </c>
      <c r="K210" s="89">
        <f>I210-J210</f>
        <v>0</v>
      </c>
      <c r="L210" s="52"/>
      <c r="M210" s="132">
        <f t="shared" ref="M210:M239" si="75">H210-I210</f>
        <v>1800000</v>
      </c>
      <c r="N210" s="55">
        <f t="shared" ref="N210:N286" si="76">H210-J210</f>
        <v>1800000</v>
      </c>
    </row>
    <row r="211" spans="1:14" s="58" customFormat="1" ht="51">
      <c r="A211" s="84" t="s">
        <v>179</v>
      </c>
      <c r="B211" s="4" t="s">
        <v>0</v>
      </c>
      <c r="C211" s="4" t="s">
        <v>69</v>
      </c>
      <c r="D211" s="4" t="s">
        <v>79</v>
      </c>
      <c r="E211" s="4" t="s">
        <v>1</v>
      </c>
      <c r="F211" s="3" t="s">
        <v>109</v>
      </c>
      <c r="G211" s="70" t="s">
        <v>109</v>
      </c>
      <c r="H211" s="87">
        <f>SUM(H212)</f>
        <v>4300</v>
      </c>
      <c r="I211" s="87">
        <f t="shared" ref="I211:J211" si="77">SUM(I212)</f>
        <v>0</v>
      </c>
      <c r="J211" s="126">
        <f t="shared" si="77"/>
        <v>0</v>
      </c>
      <c r="K211" s="87">
        <f>I211-J211</f>
        <v>0</v>
      </c>
      <c r="L211" s="52"/>
      <c r="M211" s="132">
        <f t="shared" si="75"/>
        <v>4300</v>
      </c>
      <c r="N211" s="55">
        <f t="shared" si="76"/>
        <v>4300</v>
      </c>
    </row>
    <row r="212" spans="1:14" s="58" customFormat="1" ht="25.5">
      <c r="A212" s="141" t="s">
        <v>196</v>
      </c>
      <c r="B212" s="190" t="s">
        <v>0</v>
      </c>
      <c r="C212" s="190" t="s">
        <v>69</v>
      </c>
      <c r="D212" s="190" t="s">
        <v>79</v>
      </c>
      <c r="E212" s="190" t="s">
        <v>73</v>
      </c>
      <c r="F212" s="66" t="s">
        <v>109</v>
      </c>
      <c r="G212" s="101" t="s">
        <v>109</v>
      </c>
      <c r="H212" s="88">
        <v>4300</v>
      </c>
      <c r="I212" s="88">
        <v>0</v>
      </c>
      <c r="J212" s="88">
        <v>0</v>
      </c>
      <c r="K212" s="88">
        <f>I212-J212</f>
        <v>0</v>
      </c>
      <c r="L212" s="52"/>
      <c r="M212" s="132">
        <f t="shared" si="75"/>
        <v>4300</v>
      </c>
      <c r="N212" s="55">
        <f t="shared" si="76"/>
        <v>4300</v>
      </c>
    </row>
    <row r="213" spans="1:14" s="58" customFormat="1" ht="25.5">
      <c r="A213" s="84" t="s">
        <v>181</v>
      </c>
      <c r="B213" s="4" t="s">
        <v>0</v>
      </c>
      <c r="C213" s="4" t="s">
        <v>80</v>
      </c>
      <c r="D213" s="4" t="s">
        <v>264</v>
      </c>
      <c r="E213" s="4" t="s">
        <v>1</v>
      </c>
      <c r="F213" s="3"/>
      <c r="G213" s="70"/>
      <c r="H213" s="87">
        <f>SUM(H214:H218)</f>
        <v>1100288579</v>
      </c>
      <c r="I213" s="87">
        <f>SUM(I214:I216)</f>
        <v>265908821.97999999</v>
      </c>
      <c r="J213" s="87">
        <f>SUM(J214:J216)</f>
        <v>202714593.61999997</v>
      </c>
      <c r="K213" s="87">
        <f>SUM(K214:K216)</f>
        <v>63194228.360000007</v>
      </c>
      <c r="L213" s="52"/>
      <c r="M213" s="132">
        <f t="shared" si="75"/>
        <v>834379757.01999998</v>
      </c>
      <c r="N213" s="55">
        <f t="shared" si="76"/>
        <v>897573985.38</v>
      </c>
    </row>
    <row r="214" spans="1:14" s="93" customFormat="1">
      <c r="A214" s="197" t="s">
        <v>199</v>
      </c>
      <c r="B214" s="190" t="s">
        <v>0</v>
      </c>
      <c r="C214" s="190" t="s">
        <v>80</v>
      </c>
      <c r="D214" s="190" t="s">
        <v>264</v>
      </c>
      <c r="E214" s="190">
        <v>244</v>
      </c>
      <c r="G214" s="131"/>
      <c r="H214" s="254">
        <v>2275000</v>
      </c>
      <c r="I214" s="88">
        <v>1197367.3</v>
      </c>
      <c r="J214" s="88">
        <v>749971.37</v>
      </c>
      <c r="K214" s="89">
        <f t="shared" ref="K214:K218" si="78">I214-J214</f>
        <v>447395.93000000005</v>
      </c>
      <c r="L214" s="62"/>
      <c r="M214" s="132">
        <f t="shared" si="75"/>
        <v>1077632.7</v>
      </c>
      <c r="N214" s="55">
        <f t="shared" si="76"/>
        <v>1525028.63</v>
      </c>
    </row>
    <row r="215" spans="1:14" s="56" customFormat="1" ht="18" customHeight="1">
      <c r="A215" s="366" t="s">
        <v>186</v>
      </c>
      <c r="B215" s="190" t="s">
        <v>0</v>
      </c>
      <c r="C215" s="190" t="s">
        <v>80</v>
      </c>
      <c r="D215" s="190" t="s">
        <v>264</v>
      </c>
      <c r="E215" s="190">
        <v>321</v>
      </c>
      <c r="F215" s="368" t="s">
        <v>319</v>
      </c>
      <c r="G215" s="131" t="s">
        <v>327</v>
      </c>
      <c r="H215" s="88">
        <v>54885679</v>
      </c>
      <c r="I215" s="88">
        <v>13093072.74</v>
      </c>
      <c r="J215" s="330">
        <v>10094314.800000001</v>
      </c>
      <c r="K215" s="89">
        <f t="shared" si="78"/>
        <v>2998757.9399999995</v>
      </c>
      <c r="L215" s="132"/>
      <c r="M215" s="132">
        <f t="shared" si="75"/>
        <v>41792606.259999998</v>
      </c>
      <c r="N215" s="55">
        <f t="shared" si="76"/>
        <v>44791364.200000003</v>
      </c>
    </row>
    <row r="216" spans="1:14" s="56" customFormat="1" ht="18" customHeight="1">
      <c r="A216" s="367"/>
      <c r="B216" s="190" t="s">
        <v>0</v>
      </c>
      <c r="C216" s="190" t="s">
        <v>80</v>
      </c>
      <c r="D216" s="190" t="s">
        <v>264</v>
      </c>
      <c r="E216" s="190">
        <v>321</v>
      </c>
      <c r="F216" s="369"/>
      <c r="G216" s="131" t="s">
        <v>223</v>
      </c>
      <c r="H216" s="88">
        <v>1042827900</v>
      </c>
      <c r="I216" s="88">
        <f>264711454.68-I215</f>
        <v>251618381.94</v>
      </c>
      <c r="J216" s="330">
        <v>191870307.44999999</v>
      </c>
      <c r="K216" s="89">
        <f t="shared" si="78"/>
        <v>59748074.49000001</v>
      </c>
      <c r="L216" s="132"/>
      <c r="M216" s="132">
        <f t="shared" si="75"/>
        <v>791209518.05999994</v>
      </c>
      <c r="N216" s="55">
        <f t="shared" si="76"/>
        <v>850957592.54999995</v>
      </c>
    </row>
    <row r="217" spans="1:14" s="56" customFormat="1" ht="23.25" customHeight="1">
      <c r="A217" s="375" t="s">
        <v>188</v>
      </c>
      <c r="B217" s="190" t="s">
        <v>0</v>
      </c>
      <c r="C217" s="190" t="s">
        <v>80</v>
      </c>
      <c r="D217" s="190" t="s">
        <v>264</v>
      </c>
      <c r="E217" s="190">
        <v>811</v>
      </c>
      <c r="F217" s="328"/>
      <c r="G217" s="131" t="s">
        <v>327</v>
      </c>
      <c r="H217" s="329">
        <v>15000</v>
      </c>
      <c r="I217" s="88">
        <v>0</v>
      </c>
      <c r="J217" s="330">
        <v>0</v>
      </c>
      <c r="K217" s="89">
        <f t="shared" si="78"/>
        <v>0</v>
      </c>
      <c r="L217" s="132"/>
      <c r="M217" s="132"/>
      <c r="N217" s="55"/>
    </row>
    <row r="218" spans="1:14" s="56" customFormat="1" ht="22.5" customHeight="1">
      <c r="A218" s="376"/>
      <c r="B218" s="190" t="s">
        <v>0</v>
      </c>
      <c r="C218" s="190" t="s">
        <v>80</v>
      </c>
      <c r="D218" s="190" t="s">
        <v>264</v>
      </c>
      <c r="E218" s="190">
        <v>811</v>
      </c>
      <c r="F218" s="328"/>
      <c r="G218" s="331" t="s">
        <v>223</v>
      </c>
      <c r="H218" s="332">
        <v>285000</v>
      </c>
      <c r="I218" s="88">
        <v>0</v>
      </c>
      <c r="J218" s="330">
        <v>0</v>
      </c>
      <c r="K218" s="89">
        <f t="shared" si="78"/>
        <v>0</v>
      </c>
      <c r="L218" s="132"/>
      <c r="M218" s="132"/>
      <c r="N218" s="55"/>
    </row>
    <row r="219" spans="1:14" s="58" customFormat="1" ht="25.5">
      <c r="A219" s="84" t="s">
        <v>242</v>
      </c>
      <c r="B219" s="4" t="s">
        <v>0</v>
      </c>
      <c r="C219" s="4" t="s">
        <v>80</v>
      </c>
      <c r="D219" s="4" t="s">
        <v>263</v>
      </c>
      <c r="E219" s="4" t="s">
        <v>1</v>
      </c>
      <c r="F219" s="3"/>
      <c r="G219" s="70"/>
      <c r="H219" s="239">
        <f>SUM(H220:H221)</f>
        <v>139141818.19999999</v>
      </c>
      <c r="I219" s="87">
        <f>SUM(I220:I221)</f>
        <v>45756230</v>
      </c>
      <c r="J219" s="240">
        <f>SUM(J220:J221)</f>
        <v>45756230</v>
      </c>
      <c r="K219" s="87">
        <f>SUM(K220:K221)</f>
        <v>-2.9685907065868378E-9</v>
      </c>
      <c r="L219" s="52"/>
      <c r="M219" s="132">
        <f t="shared" si="75"/>
        <v>93385588.199999988</v>
      </c>
      <c r="N219" s="55">
        <f t="shared" si="76"/>
        <v>93385588.199999988</v>
      </c>
    </row>
    <row r="220" spans="1:14" s="93" customFormat="1" ht="21" customHeight="1">
      <c r="A220" s="366" t="s">
        <v>199</v>
      </c>
      <c r="B220" s="190" t="s">
        <v>0</v>
      </c>
      <c r="C220" s="190" t="s">
        <v>80</v>
      </c>
      <c r="D220" s="190" t="s">
        <v>263</v>
      </c>
      <c r="E220" s="190">
        <v>612</v>
      </c>
      <c r="F220" s="368" t="s">
        <v>320</v>
      </c>
      <c r="G220" s="131" t="s">
        <v>327</v>
      </c>
      <c r="H220" s="254">
        <v>1391418.2</v>
      </c>
      <c r="I220" s="254">
        <v>457570</v>
      </c>
      <c r="J220" s="254">
        <v>457562.3</v>
      </c>
      <c r="K220" s="89">
        <f t="shared" ref="K220:K221" si="79">I220-J220</f>
        <v>7.7000000000116415</v>
      </c>
      <c r="L220" s="62"/>
      <c r="M220" s="132">
        <f t="shared" si="75"/>
        <v>933848.2</v>
      </c>
      <c r="N220" s="55">
        <f t="shared" si="76"/>
        <v>933855.89999999991</v>
      </c>
    </row>
    <row r="221" spans="1:14" s="56" customFormat="1" ht="18" customHeight="1">
      <c r="A221" s="367"/>
      <c r="B221" s="190" t="s">
        <v>0</v>
      </c>
      <c r="C221" s="190" t="s">
        <v>80</v>
      </c>
      <c r="D221" s="190" t="s">
        <v>263</v>
      </c>
      <c r="E221" s="190">
        <v>612</v>
      </c>
      <c r="F221" s="369"/>
      <c r="G221" s="131" t="s">
        <v>223</v>
      </c>
      <c r="H221" s="254">
        <v>137750400</v>
      </c>
      <c r="I221" s="88">
        <f>45756230-I220</f>
        <v>45298660</v>
      </c>
      <c r="J221" s="88">
        <f>45756230-J220</f>
        <v>45298667.700000003</v>
      </c>
      <c r="K221" s="89">
        <f t="shared" si="79"/>
        <v>-7.7000000029802322</v>
      </c>
      <c r="M221" s="132">
        <f t="shared" si="75"/>
        <v>92451740</v>
      </c>
      <c r="N221" s="55">
        <f t="shared" si="76"/>
        <v>92451732.299999997</v>
      </c>
    </row>
    <row r="222" spans="1:14" s="56" customFormat="1" ht="25.5">
      <c r="A222" s="84" t="s">
        <v>137</v>
      </c>
      <c r="B222" s="4" t="s">
        <v>0</v>
      </c>
      <c r="C222" s="4" t="s">
        <v>80</v>
      </c>
      <c r="D222" s="4" t="s">
        <v>81</v>
      </c>
      <c r="E222" s="4" t="s">
        <v>1</v>
      </c>
      <c r="F222" s="3" t="s">
        <v>109</v>
      </c>
      <c r="G222" s="70" t="s">
        <v>109</v>
      </c>
      <c r="H222" s="239">
        <f>SUM(H223:H233)</f>
        <v>797319545.5</v>
      </c>
      <c r="I222" s="238">
        <f>SUM(I223:I233)</f>
        <v>255604476.40000001</v>
      </c>
      <c r="J222" s="241">
        <f>SUM(J223:J233)</f>
        <v>229606216.81</v>
      </c>
      <c r="K222" s="87">
        <f>SUM(K223:K233)</f>
        <v>25998259.589999996</v>
      </c>
      <c r="M222" s="132">
        <f t="shared" si="75"/>
        <v>541715069.10000002</v>
      </c>
      <c r="N222" s="55">
        <f t="shared" si="76"/>
        <v>567713328.69000006</v>
      </c>
    </row>
    <row r="223" spans="1:14" s="56" customFormat="1">
      <c r="A223" s="60" t="s">
        <v>98</v>
      </c>
      <c r="B223" s="190" t="s">
        <v>0</v>
      </c>
      <c r="C223" s="190" t="s">
        <v>80</v>
      </c>
      <c r="D223" s="190" t="s">
        <v>81</v>
      </c>
      <c r="E223" s="190" t="s">
        <v>14</v>
      </c>
      <c r="F223" s="66" t="s">
        <v>109</v>
      </c>
      <c r="G223" s="101" t="s">
        <v>109</v>
      </c>
      <c r="H223" s="88">
        <v>582345940</v>
      </c>
      <c r="I223" s="88">
        <v>184533890</v>
      </c>
      <c r="J223" s="88">
        <v>167361133</v>
      </c>
      <c r="K223" s="89">
        <f t="shared" ref="K223:K233" si="80">I223-J223</f>
        <v>17172757</v>
      </c>
      <c r="M223" s="132">
        <f t="shared" si="75"/>
        <v>397812050</v>
      </c>
      <c r="N223" s="55">
        <f t="shared" si="76"/>
        <v>414984807</v>
      </c>
    </row>
    <row r="224" spans="1:14" s="56" customFormat="1" ht="25.5">
      <c r="A224" s="60" t="s">
        <v>190</v>
      </c>
      <c r="B224" s="190" t="s">
        <v>0</v>
      </c>
      <c r="C224" s="190" t="s">
        <v>80</v>
      </c>
      <c r="D224" s="190" t="s">
        <v>81</v>
      </c>
      <c r="E224" s="190" t="s">
        <v>15</v>
      </c>
      <c r="F224" s="66" t="s">
        <v>109</v>
      </c>
      <c r="G224" s="101" t="s">
        <v>109</v>
      </c>
      <c r="H224" s="88">
        <v>175868405</v>
      </c>
      <c r="I224" s="88">
        <v>55729232</v>
      </c>
      <c r="J224" s="88">
        <v>48371822.68</v>
      </c>
      <c r="K224" s="89">
        <f t="shared" si="80"/>
        <v>7357409.3200000003</v>
      </c>
      <c r="M224" s="132">
        <f t="shared" si="75"/>
        <v>120139173</v>
      </c>
      <c r="N224" s="55">
        <f t="shared" si="76"/>
        <v>127496582.31999999</v>
      </c>
    </row>
    <row r="225" spans="1:14" s="56" customFormat="1" ht="38.25">
      <c r="A225" s="60" t="s">
        <v>206</v>
      </c>
      <c r="B225" s="190" t="s">
        <v>0</v>
      </c>
      <c r="C225" s="190" t="s">
        <v>80</v>
      </c>
      <c r="D225" s="190" t="s">
        <v>81</v>
      </c>
      <c r="E225" s="190">
        <v>122</v>
      </c>
      <c r="F225" s="66" t="s">
        <v>109</v>
      </c>
      <c r="G225" s="101" t="s">
        <v>109</v>
      </c>
      <c r="H225" s="88">
        <v>0</v>
      </c>
      <c r="I225" s="88">
        <v>0</v>
      </c>
      <c r="J225" s="88">
        <v>0</v>
      </c>
      <c r="K225" s="89">
        <f t="shared" si="80"/>
        <v>0</v>
      </c>
      <c r="M225" s="132">
        <f t="shared" si="75"/>
        <v>0</v>
      </c>
      <c r="N225" s="55">
        <f t="shared" si="76"/>
        <v>0</v>
      </c>
    </row>
    <row r="226" spans="1:14" s="56" customFormat="1" ht="25.5">
      <c r="A226" s="60" t="s">
        <v>191</v>
      </c>
      <c r="B226" s="190" t="s">
        <v>0</v>
      </c>
      <c r="C226" s="190" t="s">
        <v>80</v>
      </c>
      <c r="D226" s="190" t="s">
        <v>81</v>
      </c>
      <c r="E226" s="190" t="s">
        <v>16</v>
      </c>
      <c r="F226" s="66" t="s">
        <v>109</v>
      </c>
      <c r="G226" s="101" t="s">
        <v>109</v>
      </c>
      <c r="H226" s="88">
        <v>18739829</v>
      </c>
      <c r="I226" s="88">
        <v>6129963</v>
      </c>
      <c r="J226" s="88">
        <v>5845795.1699999999</v>
      </c>
      <c r="K226" s="89">
        <f t="shared" si="80"/>
        <v>284167.83000000007</v>
      </c>
      <c r="M226" s="132">
        <f t="shared" si="75"/>
        <v>12609866</v>
      </c>
      <c r="N226" s="55">
        <f t="shared" si="76"/>
        <v>12894033.83</v>
      </c>
    </row>
    <row r="227" spans="1:14" s="56" customFormat="1" ht="25.5">
      <c r="A227" s="60" t="s">
        <v>197</v>
      </c>
      <c r="B227" s="190" t="s">
        <v>0</v>
      </c>
      <c r="C227" s="190" t="s">
        <v>80</v>
      </c>
      <c r="D227" s="190" t="s">
        <v>81</v>
      </c>
      <c r="E227" s="190" t="s">
        <v>37</v>
      </c>
      <c r="F227" s="66" t="s">
        <v>109</v>
      </c>
      <c r="G227" s="101" t="s">
        <v>109</v>
      </c>
      <c r="H227" s="88">
        <v>0</v>
      </c>
      <c r="I227" s="88">
        <v>0</v>
      </c>
      <c r="J227" s="88">
        <v>0</v>
      </c>
      <c r="K227" s="89">
        <f t="shared" si="80"/>
        <v>0</v>
      </c>
      <c r="M227" s="132">
        <f t="shared" si="75"/>
        <v>0</v>
      </c>
      <c r="N227" s="55">
        <f t="shared" si="76"/>
        <v>0</v>
      </c>
    </row>
    <row r="228" spans="1:14" s="56" customFormat="1">
      <c r="A228" s="60" t="s">
        <v>94</v>
      </c>
      <c r="B228" s="190" t="s">
        <v>0</v>
      </c>
      <c r="C228" s="190" t="s">
        <v>80</v>
      </c>
      <c r="D228" s="190" t="s">
        <v>81</v>
      </c>
      <c r="E228" s="190" t="s">
        <v>4</v>
      </c>
      <c r="F228" s="66" t="s">
        <v>109</v>
      </c>
      <c r="G228" s="101" t="s">
        <v>109</v>
      </c>
      <c r="H228" s="88">
        <v>12752159.5</v>
      </c>
      <c r="I228" s="88">
        <v>6188494.4000000004</v>
      </c>
      <c r="J228" s="88">
        <v>5733212.1100000003</v>
      </c>
      <c r="K228" s="89">
        <f t="shared" si="80"/>
        <v>455282.29000000004</v>
      </c>
      <c r="M228" s="132">
        <f t="shared" si="75"/>
        <v>6563665.0999999996</v>
      </c>
      <c r="N228" s="55">
        <f t="shared" si="76"/>
        <v>7018947.3899999997</v>
      </c>
    </row>
    <row r="229" spans="1:14" s="56" customFormat="1">
      <c r="A229" s="60" t="s">
        <v>192</v>
      </c>
      <c r="B229" s="190" t="s">
        <v>0</v>
      </c>
      <c r="C229" s="190" t="s">
        <v>80</v>
      </c>
      <c r="D229" s="190" t="s">
        <v>81</v>
      </c>
      <c r="E229" s="190" t="s">
        <v>17</v>
      </c>
      <c r="F229" s="66" t="s">
        <v>109</v>
      </c>
      <c r="G229" s="101" t="s">
        <v>109</v>
      </c>
      <c r="H229" s="88">
        <v>6926712</v>
      </c>
      <c r="I229" s="88">
        <v>2804037</v>
      </c>
      <c r="J229" s="88">
        <v>2253923.85</v>
      </c>
      <c r="K229" s="89">
        <f t="shared" si="80"/>
        <v>550113.14999999991</v>
      </c>
      <c r="M229" s="132">
        <f t="shared" si="75"/>
        <v>4122675</v>
      </c>
      <c r="N229" s="55">
        <f t="shared" si="76"/>
        <v>4672788.1500000004</v>
      </c>
    </row>
    <row r="230" spans="1:14" s="58" customFormat="1" ht="25.5">
      <c r="A230" s="60" t="s">
        <v>203</v>
      </c>
      <c r="B230" s="190" t="s">
        <v>0</v>
      </c>
      <c r="C230" s="190" t="s">
        <v>80</v>
      </c>
      <c r="D230" s="190" t="s">
        <v>81</v>
      </c>
      <c r="E230" s="190" t="s">
        <v>82</v>
      </c>
      <c r="F230" s="66" t="s">
        <v>109</v>
      </c>
      <c r="G230" s="101" t="s">
        <v>109</v>
      </c>
      <c r="H230" s="88">
        <v>74960</v>
      </c>
      <c r="I230" s="88">
        <v>0</v>
      </c>
      <c r="J230" s="88">
        <v>0</v>
      </c>
      <c r="K230" s="89">
        <f t="shared" si="80"/>
        <v>0</v>
      </c>
      <c r="L230" s="52"/>
      <c r="M230" s="132">
        <f t="shared" si="75"/>
        <v>74960</v>
      </c>
      <c r="N230" s="55">
        <f t="shared" si="76"/>
        <v>74960</v>
      </c>
    </row>
    <row r="231" spans="1:14" s="57" customFormat="1">
      <c r="A231" s="60" t="s">
        <v>193</v>
      </c>
      <c r="B231" s="190" t="s">
        <v>0</v>
      </c>
      <c r="C231" s="190" t="s">
        <v>80</v>
      </c>
      <c r="D231" s="190" t="s">
        <v>81</v>
      </c>
      <c r="E231" s="190" t="s">
        <v>18</v>
      </c>
      <c r="F231" s="66" t="s">
        <v>109</v>
      </c>
      <c r="G231" s="101" t="s">
        <v>109</v>
      </c>
      <c r="H231" s="88">
        <v>490240</v>
      </c>
      <c r="I231" s="88">
        <v>163410</v>
      </c>
      <c r="J231" s="88">
        <v>21960</v>
      </c>
      <c r="K231" s="89">
        <f t="shared" si="80"/>
        <v>141450</v>
      </c>
      <c r="L231" s="62"/>
      <c r="M231" s="132">
        <f t="shared" si="75"/>
        <v>326830</v>
      </c>
      <c r="N231" s="55">
        <f t="shared" si="76"/>
        <v>468280</v>
      </c>
    </row>
    <row r="232" spans="1:14" s="57" customFormat="1">
      <c r="A232" s="60" t="s">
        <v>194</v>
      </c>
      <c r="B232" s="190" t="s">
        <v>0</v>
      </c>
      <c r="C232" s="190" t="s">
        <v>80</v>
      </c>
      <c r="D232" s="190" t="s">
        <v>81</v>
      </c>
      <c r="E232" s="190" t="s">
        <v>19</v>
      </c>
      <c r="F232" s="66" t="s">
        <v>109</v>
      </c>
      <c r="G232" s="101" t="s">
        <v>109</v>
      </c>
      <c r="H232" s="88">
        <v>71300</v>
      </c>
      <c r="I232" s="88">
        <v>38780</v>
      </c>
      <c r="J232" s="88">
        <v>18370</v>
      </c>
      <c r="K232" s="88">
        <f t="shared" si="80"/>
        <v>20410</v>
      </c>
      <c r="L232" s="62"/>
      <c r="M232" s="132">
        <f t="shared" si="75"/>
        <v>32520</v>
      </c>
      <c r="N232" s="55">
        <f t="shared" si="76"/>
        <v>52930</v>
      </c>
    </row>
    <row r="233" spans="1:14" s="57" customFormat="1">
      <c r="A233" s="60" t="s">
        <v>200</v>
      </c>
      <c r="B233" s="190" t="s">
        <v>0</v>
      </c>
      <c r="C233" s="190" t="s">
        <v>80</v>
      </c>
      <c r="D233" s="190" t="s">
        <v>81</v>
      </c>
      <c r="E233" s="190" t="s">
        <v>40</v>
      </c>
      <c r="F233" s="66" t="s">
        <v>109</v>
      </c>
      <c r="G233" s="101" t="s">
        <v>109</v>
      </c>
      <c r="H233" s="88">
        <v>50000</v>
      </c>
      <c r="I233" s="88">
        <v>16670</v>
      </c>
      <c r="J233" s="88">
        <v>0</v>
      </c>
      <c r="K233" s="89">
        <f t="shared" si="80"/>
        <v>16670</v>
      </c>
      <c r="L233" s="62"/>
      <c r="M233" s="132">
        <f t="shared" si="75"/>
        <v>33330</v>
      </c>
      <c r="N233" s="55">
        <f t="shared" si="76"/>
        <v>50000</v>
      </c>
    </row>
    <row r="234" spans="1:14" s="56" customFormat="1" ht="25.5">
      <c r="A234" s="84" t="s">
        <v>180</v>
      </c>
      <c r="B234" s="4" t="s">
        <v>0</v>
      </c>
      <c r="C234" s="4" t="s">
        <v>80</v>
      </c>
      <c r="D234" s="4" t="s">
        <v>83</v>
      </c>
      <c r="E234" s="4" t="s">
        <v>1</v>
      </c>
      <c r="F234" s="3" t="s">
        <v>109</v>
      </c>
      <c r="G234" s="70" t="s">
        <v>109</v>
      </c>
      <c r="H234" s="87">
        <f>SUM(H235:H244)</f>
        <v>278248417.70999992</v>
      </c>
      <c r="I234" s="87">
        <f>SUM(I235:I244)</f>
        <v>94301369.140000001</v>
      </c>
      <c r="J234" s="126">
        <f>SUM(J235:J244)</f>
        <v>88952614.040000007</v>
      </c>
      <c r="K234" s="87">
        <f>SUM(K235:K244)</f>
        <v>5348755.1000000015</v>
      </c>
      <c r="M234" s="132">
        <f t="shared" si="75"/>
        <v>183947048.56999993</v>
      </c>
      <c r="N234" s="55">
        <f t="shared" si="76"/>
        <v>189295803.6699999</v>
      </c>
    </row>
    <row r="235" spans="1:14" s="56" customFormat="1">
      <c r="A235" s="60" t="s">
        <v>204</v>
      </c>
      <c r="B235" s="190" t="s">
        <v>0</v>
      </c>
      <c r="C235" s="190" t="s">
        <v>80</v>
      </c>
      <c r="D235" s="190" t="s">
        <v>83</v>
      </c>
      <c r="E235" s="190" t="s">
        <v>84</v>
      </c>
      <c r="F235" s="66" t="s">
        <v>109</v>
      </c>
      <c r="G235" s="101" t="s">
        <v>109</v>
      </c>
      <c r="H235" s="88">
        <v>198372332</v>
      </c>
      <c r="I235" s="88">
        <v>69018830</v>
      </c>
      <c r="J235" s="88">
        <v>65897693.479999997</v>
      </c>
      <c r="K235" s="89">
        <f t="shared" ref="K235:K244" si="81">I235-J235</f>
        <v>3121136.5200000033</v>
      </c>
      <c r="L235" s="132"/>
      <c r="M235" s="132">
        <f t="shared" si="75"/>
        <v>129353502</v>
      </c>
      <c r="N235" s="55">
        <f t="shared" si="76"/>
        <v>132474638.52000001</v>
      </c>
    </row>
    <row r="236" spans="1:14" s="56" customFormat="1" ht="25.5">
      <c r="A236" s="60" t="s">
        <v>205</v>
      </c>
      <c r="B236" s="190" t="s">
        <v>0</v>
      </c>
      <c r="C236" s="190" t="s">
        <v>80</v>
      </c>
      <c r="D236" s="190" t="s">
        <v>83</v>
      </c>
      <c r="E236" s="190" t="s">
        <v>85</v>
      </c>
      <c r="F236" s="66" t="s">
        <v>109</v>
      </c>
      <c r="G236" s="101" t="s">
        <v>109</v>
      </c>
      <c r="H236" s="88">
        <v>1100000</v>
      </c>
      <c r="I236" s="88">
        <v>295380</v>
      </c>
      <c r="J236" s="88">
        <v>284632</v>
      </c>
      <c r="K236" s="89">
        <f t="shared" si="81"/>
        <v>10748</v>
      </c>
      <c r="M236" s="132">
        <f t="shared" si="75"/>
        <v>804620</v>
      </c>
      <c r="N236" s="55">
        <f t="shared" si="76"/>
        <v>815368</v>
      </c>
    </row>
    <row r="237" spans="1:14" s="56" customFormat="1" ht="38.25">
      <c r="A237" s="60" t="s">
        <v>206</v>
      </c>
      <c r="B237" s="190" t="s">
        <v>0</v>
      </c>
      <c r="C237" s="190" t="s">
        <v>80</v>
      </c>
      <c r="D237" s="190" t="s">
        <v>83</v>
      </c>
      <c r="E237" s="190" t="s">
        <v>86</v>
      </c>
      <c r="F237" s="66" t="s">
        <v>109</v>
      </c>
      <c r="G237" s="101" t="s">
        <v>109</v>
      </c>
      <c r="H237" s="88">
        <v>59908444.200000003</v>
      </c>
      <c r="I237" s="88">
        <v>20843680</v>
      </c>
      <c r="J237" s="88">
        <v>19506019.940000001</v>
      </c>
      <c r="K237" s="89">
        <f t="shared" si="81"/>
        <v>1337660.0599999987</v>
      </c>
      <c r="M237" s="132">
        <f t="shared" si="75"/>
        <v>39064764.200000003</v>
      </c>
      <c r="N237" s="55">
        <f t="shared" si="76"/>
        <v>40402424.260000005</v>
      </c>
    </row>
    <row r="238" spans="1:14" s="56" customFormat="1" ht="25.5">
      <c r="A238" s="60" t="s">
        <v>191</v>
      </c>
      <c r="B238" s="190" t="s">
        <v>0</v>
      </c>
      <c r="C238" s="190" t="s">
        <v>80</v>
      </c>
      <c r="D238" s="190" t="s">
        <v>83</v>
      </c>
      <c r="E238" s="190" t="s">
        <v>16</v>
      </c>
      <c r="F238" s="66" t="s">
        <v>109</v>
      </c>
      <c r="G238" s="101" t="s">
        <v>109</v>
      </c>
      <c r="H238" s="88">
        <v>5959150</v>
      </c>
      <c r="I238" s="88">
        <v>787581.72</v>
      </c>
      <c r="J238" s="88">
        <v>785055.62</v>
      </c>
      <c r="K238" s="89">
        <f t="shared" si="81"/>
        <v>2526.0999999999767</v>
      </c>
      <c r="M238" s="132">
        <f t="shared" si="75"/>
        <v>5171568.28</v>
      </c>
      <c r="N238" s="55">
        <f t="shared" si="76"/>
        <v>5174094.38</v>
      </c>
    </row>
    <row r="239" spans="1:14" s="56" customFormat="1">
      <c r="A239" s="60" t="s">
        <v>94</v>
      </c>
      <c r="B239" s="190" t="s">
        <v>0</v>
      </c>
      <c r="C239" s="190" t="s">
        <v>80</v>
      </c>
      <c r="D239" s="190" t="s">
        <v>83</v>
      </c>
      <c r="E239" s="190" t="s">
        <v>4</v>
      </c>
      <c r="F239" s="66" t="s">
        <v>109</v>
      </c>
      <c r="G239" s="101" t="s">
        <v>109</v>
      </c>
      <c r="H239" s="88">
        <v>6902185.0199999996</v>
      </c>
      <c r="I239" s="88">
        <v>1363809.89</v>
      </c>
      <c r="J239" s="88">
        <v>1019804.89</v>
      </c>
      <c r="K239" s="89">
        <f t="shared" si="81"/>
        <v>344004.99999999988</v>
      </c>
      <c r="M239" s="132">
        <f t="shared" si="75"/>
        <v>5538375.1299999999</v>
      </c>
      <c r="N239" s="55">
        <f t="shared" si="76"/>
        <v>5882380.1299999999</v>
      </c>
    </row>
    <row r="240" spans="1:14" s="56" customFormat="1">
      <c r="A240" s="60" t="s">
        <v>192</v>
      </c>
      <c r="B240" s="190" t="s">
        <v>0</v>
      </c>
      <c r="C240" s="190" t="s">
        <v>80</v>
      </c>
      <c r="D240" s="190" t="s">
        <v>83</v>
      </c>
      <c r="E240" s="190" t="s">
        <v>17</v>
      </c>
      <c r="F240" s="66" t="s">
        <v>109</v>
      </c>
      <c r="G240" s="101" t="s">
        <v>109</v>
      </c>
      <c r="H240" s="88">
        <v>4347292.4000000004</v>
      </c>
      <c r="I240" s="88">
        <v>1449097.53</v>
      </c>
      <c r="J240" s="88">
        <v>1147864.1100000001</v>
      </c>
      <c r="K240" s="89">
        <f t="shared" si="81"/>
        <v>301233.41999999993</v>
      </c>
      <c r="M240" s="132">
        <f>H240-I240</f>
        <v>2898194.87</v>
      </c>
      <c r="N240" s="55">
        <f t="shared" si="76"/>
        <v>3199428.29</v>
      </c>
    </row>
    <row r="241" spans="1:30" s="58" customFormat="1" ht="25.5">
      <c r="A241" s="60" t="s">
        <v>203</v>
      </c>
      <c r="B241" s="190" t="s">
        <v>0</v>
      </c>
      <c r="C241" s="190" t="s">
        <v>80</v>
      </c>
      <c r="D241" s="190" t="s">
        <v>83</v>
      </c>
      <c r="E241" s="190" t="s">
        <v>82</v>
      </c>
      <c r="F241" s="66" t="s">
        <v>109</v>
      </c>
      <c r="G241" s="101" t="s">
        <v>109</v>
      </c>
      <c r="H241" s="88">
        <v>30000</v>
      </c>
      <c r="I241" s="88">
        <v>0</v>
      </c>
      <c r="J241" s="88">
        <v>0</v>
      </c>
      <c r="K241" s="89">
        <f t="shared" si="81"/>
        <v>0</v>
      </c>
      <c r="L241" s="52"/>
      <c r="M241" s="132">
        <f t="shared" ref="M241:M321" si="82">H241-I241</f>
        <v>30000</v>
      </c>
      <c r="N241" s="55">
        <f t="shared" si="76"/>
        <v>30000</v>
      </c>
    </row>
    <row r="242" spans="1:30" s="57" customFormat="1">
      <c r="A242" s="60" t="s">
        <v>193</v>
      </c>
      <c r="B242" s="190" t="s">
        <v>0</v>
      </c>
      <c r="C242" s="190" t="s">
        <v>80</v>
      </c>
      <c r="D242" s="190" t="s">
        <v>83</v>
      </c>
      <c r="E242" s="190" t="s">
        <v>18</v>
      </c>
      <c r="F242" s="66" t="s">
        <v>109</v>
      </c>
      <c r="G242" s="101" t="s">
        <v>109</v>
      </c>
      <c r="H242" s="88">
        <v>1580014.09</v>
      </c>
      <c r="I242" s="88">
        <v>526660</v>
      </c>
      <c r="J242" s="88">
        <v>306794</v>
      </c>
      <c r="K242" s="89">
        <f t="shared" si="81"/>
        <v>219866</v>
      </c>
      <c r="L242" s="62"/>
      <c r="M242" s="132">
        <f t="shared" si="82"/>
        <v>1053354.0900000001</v>
      </c>
      <c r="N242" s="55">
        <f t="shared" si="76"/>
        <v>1273220.0900000001</v>
      </c>
    </row>
    <row r="243" spans="1:30" s="83" customFormat="1">
      <c r="A243" s="60" t="s">
        <v>194</v>
      </c>
      <c r="B243" s="190" t="s">
        <v>0</v>
      </c>
      <c r="C243" s="190" t="s">
        <v>80</v>
      </c>
      <c r="D243" s="190" t="s">
        <v>83</v>
      </c>
      <c r="E243" s="190" t="s">
        <v>19</v>
      </c>
      <c r="F243" s="66" t="s">
        <v>109</v>
      </c>
      <c r="G243" s="101" t="s">
        <v>109</v>
      </c>
      <c r="H243" s="88">
        <v>19000</v>
      </c>
      <c r="I243" s="88">
        <v>6330</v>
      </c>
      <c r="J243" s="88">
        <v>4750</v>
      </c>
      <c r="K243" s="88">
        <f t="shared" si="81"/>
        <v>1580</v>
      </c>
      <c r="L243" s="62"/>
      <c r="M243" s="132">
        <f t="shared" si="82"/>
        <v>12670</v>
      </c>
      <c r="N243" s="55">
        <f t="shared" si="76"/>
        <v>14250</v>
      </c>
    </row>
    <row r="244" spans="1:30" s="57" customFormat="1">
      <c r="A244" s="60" t="s">
        <v>200</v>
      </c>
      <c r="B244" s="190" t="s">
        <v>0</v>
      </c>
      <c r="C244" s="190" t="s">
        <v>80</v>
      </c>
      <c r="D244" s="190" t="s">
        <v>83</v>
      </c>
      <c r="E244" s="190" t="s">
        <v>40</v>
      </c>
      <c r="F244" s="66" t="s">
        <v>109</v>
      </c>
      <c r="G244" s="101" t="s">
        <v>109</v>
      </c>
      <c r="H244" s="88">
        <v>30000</v>
      </c>
      <c r="I244" s="88">
        <v>10000</v>
      </c>
      <c r="J244" s="88">
        <v>0</v>
      </c>
      <c r="K244" s="89">
        <f t="shared" si="81"/>
        <v>10000</v>
      </c>
      <c r="L244" s="82"/>
      <c r="M244" s="132">
        <f t="shared" si="82"/>
        <v>20000</v>
      </c>
      <c r="N244" s="55">
        <f t="shared" si="76"/>
        <v>30000</v>
      </c>
    </row>
    <row r="245" spans="1:30" s="58" customFormat="1" ht="25.5">
      <c r="A245" s="84" t="s">
        <v>207</v>
      </c>
      <c r="B245" s="4" t="s">
        <v>0</v>
      </c>
      <c r="C245" s="4" t="s">
        <v>80</v>
      </c>
      <c r="D245" s="4" t="s">
        <v>88</v>
      </c>
      <c r="E245" s="4" t="s">
        <v>1</v>
      </c>
      <c r="F245" s="3" t="s">
        <v>109</v>
      </c>
      <c r="G245" s="70" t="s">
        <v>109</v>
      </c>
      <c r="H245" s="87">
        <f>SUM(H246)</f>
        <v>160000</v>
      </c>
      <c r="I245" s="87">
        <f>SUM(I246)</f>
        <v>0</v>
      </c>
      <c r="J245" s="126">
        <f t="shared" ref="J245" si="83">SUM(J246)</f>
        <v>0</v>
      </c>
      <c r="K245" s="87">
        <f>SUM(K246)</f>
        <v>0</v>
      </c>
      <c r="L245" s="52"/>
      <c r="M245" s="132">
        <f t="shared" si="82"/>
        <v>160000</v>
      </c>
      <c r="N245" s="55">
        <f t="shared" si="76"/>
        <v>160000</v>
      </c>
    </row>
    <row r="246" spans="1:30" s="56" customFormat="1">
      <c r="A246" s="60" t="s">
        <v>94</v>
      </c>
      <c r="B246" s="190" t="s">
        <v>0</v>
      </c>
      <c r="C246" s="190" t="s">
        <v>80</v>
      </c>
      <c r="D246" s="190" t="s">
        <v>88</v>
      </c>
      <c r="E246" s="190" t="s">
        <v>4</v>
      </c>
      <c r="F246" s="66" t="s">
        <v>109</v>
      </c>
      <c r="G246" s="101" t="s">
        <v>109</v>
      </c>
      <c r="H246" s="88">
        <v>160000</v>
      </c>
      <c r="I246" s="88">
        <v>0</v>
      </c>
      <c r="J246" s="88">
        <v>0</v>
      </c>
      <c r="K246" s="89">
        <f>I246-J246</f>
        <v>0</v>
      </c>
      <c r="M246" s="132">
        <f t="shared" si="82"/>
        <v>160000</v>
      </c>
      <c r="N246" s="55">
        <f t="shared" si="76"/>
        <v>160000</v>
      </c>
    </row>
    <row r="247" spans="1:30" s="58" customFormat="1" ht="51">
      <c r="A247" s="84" t="s">
        <v>333</v>
      </c>
      <c r="B247" s="4" t="s">
        <v>0</v>
      </c>
      <c r="C247" s="4" t="s">
        <v>80</v>
      </c>
      <c r="D247" s="4" t="s">
        <v>332</v>
      </c>
      <c r="E247" s="4" t="s">
        <v>1</v>
      </c>
      <c r="F247" s="3" t="s">
        <v>109</v>
      </c>
      <c r="G247" s="70" t="s">
        <v>109</v>
      </c>
      <c r="H247" s="87">
        <f>SUM(H248)</f>
        <v>3106280</v>
      </c>
      <c r="I247" s="87">
        <f>SUM(I248)</f>
        <v>3106280</v>
      </c>
      <c r="J247" s="126">
        <f>SUM(J248)</f>
        <v>3106280</v>
      </c>
      <c r="K247" s="87">
        <f>SUM(K248)</f>
        <v>0</v>
      </c>
      <c r="L247" s="52"/>
      <c r="M247" s="132">
        <f t="shared" ref="M247:M248" si="84">H247-I247</f>
        <v>0</v>
      </c>
      <c r="N247" s="55">
        <f t="shared" ref="N247:N248" si="85">H247-J247</f>
        <v>0</v>
      </c>
    </row>
    <row r="248" spans="1:30" s="63" customFormat="1" ht="25.5">
      <c r="A248" s="60" t="s">
        <v>208</v>
      </c>
      <c r="B248" s="190" t="s">
        <v>0</v>
      </c>
      <c r="C248" s="190" t="s">
        <v>80</v>
      </c>
      <c r="D248" s="190" t="s">
        <v>332</v>
      </c>
      <c r="E248" s="190" t="s">
        <v>89</v>
      </c>
      <c r="F248" s="66" t="s">
        <v>109</v>
      </c>
      <c r="G248" s="101" t="s">
        <v>109</v>
      </c>
      <c r="H248" s="88">
        <v>3106280</v>
      </c>
      <c r="I248" s="88">
        <v>3106280</v>
      </c>
      <c r="J248" s="88">
        <v>3106280</v>
      </c>
      <c r="K248" s="89">
        <f>I248-J248</f>
        <v>0</v>
      </c>
      <c r="M248" s="132">
        <f t="shared" si="84"/>
        <v>0</v>
      </c>
      <c r="N248" s="55">
        <f t="shared" si="85"/>
        <v>0</v>
      </c>
    </row>
    <row r="249" spans="1:30" s="58" customFormat="1" ht="25.5">
      <c r="A249" s="84" t="s">
        <v>182</v>
      </c>
      <c r="B249" s="4" t="s">
        <v>0</v>
      </c>
      <c r="C249" s="4" t="s">
        <v>80</v>
      </c>
      <c r="D249" s="4" t="s">
        <v>90</v>
      </c>
      <c r="E249" s="4" t="s">
        <v>1</v>
      </c>
      <c r="F249" s="3" t="s">
        <v>109</v>
      </c>
      <c r="G249" s="70" t="s">
        <v>109</v>
      </c>
      <c r="H249" s="87">
        <f>SUM(H250)</f>
        <v>3000000</v>
      </c>
      <c r="I249" s="87">
        <f>SUM(I250)</f>
        <v>1000000</v>
      </c>
      <c r="J249" s="126">
        <f>SUM(J250)</f>
        <v>1000000</v>
      </c>
      <c r="K249" s="87">
        <f>SUM(K250)</f>
        <v>0</v>
      </c>
      <c r="L249" s="52"/>
      <c r="M249" s="132">
        <f t="shared" si="82"/>
        <v>2000000</v>
      </c>
      <c r="N249" s="55">
        <f t="shared" si="76"/>
        <v>2000000</v>
      </c>
    </row>
    <row r="250" spans="1:30" s="63" customFormat="1" ht="25.5">
      <c r="A250" s="60" t="s">
        <v>208</v>
      </c>
      <c r="B250" s="190" t="s">
        <v>0</v>
      </c>
      <c r="C250" s="190" t="s">
        <v>80</v>
      </c>
      <c r="D250" s="190" t="s">
        <v>90</v>
      </c>
      <c r="E250" s="190" t="s">
        <v>89</v>
      </c>
      <c r="F250" s="66" t="s">
        <v>109</v>
      </c>
      <c r="G250" s="101" t="s">
        <v>109</v>
      </c>
      <c r="H250" s="88">
        <v>3000000</v>
      </c>
      <c r="I250" s="88">
        <v>1000000</v>
      </c>
      <c r="J250" s="88">
        <v>1000000</v>
      </c>
      <c r="K250" s="89">
        <f>I250-J250</f>
        <v>0</v>
      </c>
      <c r="M250" s="132">
        <f t="shared" si="82"/>
        <v>2000000</v>
      </c>
      <c r="N250" s="55">
        <f t="shared" si="76"/>
        <v>2000000</v>
      </c>
    </row>
    <row r="251" spans="1:30" s="63" customFormat="1" ht="41.25" customHeight="1">
      <c r="A251" s="84" t="s">
        <v>183</v>
      </c>
      <c r="B251" s="4" t="s">
        <v>0</v>
      </c>
      <c r="C251" s="4" t="s">
        <v>80</v>
      </c>
      <c r="D251" s="4" t="s">
        <v>91</v>
      </c>
      <c r="E251" s="4" t="s">
        <v>1</v>
      </c>
      <c r="F251" s="3" t="s">
        <v>109</v>
      </c>
      <c r="G251" s="70" t="s">
        <v>109</v>
      </c>
      <c r="H251" s="87">
        <f>SUM(H252)</f>
        <v>10000000</v>
      </c>
      <c r="I251" s="87">
        <f>SUM(I252)</f>
        <v>5000000</v>
      </c>
      <c r="J251" s="126">
        <f>SUM(J252)</f>
        <v>5000000</v>
      </c>
      <c r="K251" s="87">
        <f>SUM(K252)</f>
        <v>0</v>
      </c>
      <c r="M251" s="132">
        <f t="shared" si="82"/>
        <v>5000000</v>
      </c>
      <c r="N251" s="55">
        <f t="shared" si="76"/>
        <v>5000000</v>
      </c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</row>
    <row r="252" spans="1:30" s="63" customFormat="1" ht="25.5">
      <c r="A252" s="60" t="s">
        <v>208</v>
      </c>
      <c r="B252" s="190" t="s">
        <v>0</v>
      </c>
      <c r="C252" s="190" t="s">
        <v>80</v>
      </c>
      <c r="D252" s="190" t="s">
        <v>91</v>
      </c>
      <c r="E252" s="190" t="s">
        <v>89</v>
      </c>
      <c r="F252" s="66" t="s">
        <v>109</v>
      </c>
      <c r="G252" s="101" t="s">
        <v>109</v>
      </c>
      <c r="H252" s="88">
        <v>10000000</v>
      </c>
      <c r="I252" s="88">
        <v>5000000</v>
      </c>
      <c r="J252" s="88">
        <v>5000000</v>
      </c>
      <c r="K252" s="89">
        <f>I252-J252</f>
        <v>0</v>
      </c>
      <c r="M252" s="132">
        <f t="shared" si="82"/>
        <v>5000000</v>
      </c>
      <c r="N252" s="55">
        <f t="shared" si="76"/>
        <v>5000000</v>
      </c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</row>
    <row r="253" spans="1:30" s="63" customFormat="1" ht="25.5">
      <c r="A253" s="84" t="s">
        <v>266</v>
      </c>
      <c r="B253" s="4" t="s">
        <v>0</v>
      </c>
      <c r="C253" s="4" t="s">
        <v>80</v>
      </c>
      <c r="D253" s="4" t="s">
        <v>265</v>
      </c>
      <c r="E253" s="4" t="s">
        <v>1</v>
      </c>
      <c r="F253" s="3" t="s">
        <v>109</v>
      </c>
      <c r="G253" s="70" t="s">
        <v>109</v>
      </c>
      <c r="H253" s="87">
        <f>SUM(H254)</f>
        <v>100000000</v>
      </c>
      <c r="I253" s="87">
        <f>SUM(I254)</f>
        <v>100000000</v>
      </c>
      <c r="J253" s="126">
        <f>SUM(J254)</f>
        <v>100000000</v>
      </c>
      <c r="K253" s="87">
        <f>SUM(K254)</f>
        <v>0</v>
      </c>
      <c r="M253" s="132">
        <f t="shared" si="82"/>
        <v>0</v>
      </c>
      <c r="N253" s="55">
        <f t="shared" si="76"/>
        <v>0</v>
      </c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</row>
    <row r="254" spans="1:30" s="63" customFormat="1" ht="25.5">
      <c r="A254" s="60" t="s">
        <v>208</v>
      </c>
      <c r="B254" s="190" t="s">
        <v>0</v>
      </c>
      <c r="C254" s="190" t="s">
        <v>80</v>
      </c>
      <c r="D254" s="190" t="s">
        <v>265</v>
      </c>
      <c r="E254" s="190" t="s">
        <v>89</v>
      </c>
      <c r="F254" s="66" t="s">
        <v>109</v>
      </c>
      <c r="G254" s="101" t="s">
        <v>109</v>
      </c>
      <c r="H254" s="253">
        <v>100000000</v>
      </c>
      <c r="I254" s="88">
        <v>100000000</v>
      </c>
      <c r="J254" s="88">
        <v>100000000</v>
      </c>
      <c r="K254" s="89">
        <f>I254-J254</f>
        <v>0</v>
      </c>
      <c r="M254" s="132">
        <f t="shared" si="82"/>
        <v>0</v>
      </c>
      <c r="N254" s="55">
        <f t="shared" si="76"/>
        <v>0</v>
      </c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</row>
    <row r="255" spans="1:30" s="63" customFormat="1" ht="51">
      <c r="A255" s="84" t="s">
        <v>283</v>
      </c>
      <c r="B255" s="4" t="s">
        <v>0</v>
      </c>
      <c r="C255" s="4" t="s">
        <v>80</v>
      </c>
      <c r="D255" s="4" t="s">
        <v>281</v>
      </c>
      <c r="E255" s="4" t="s">
        <v>1</v>
      </c>
      <c r="F255" s="3" t="s">
        <v>109</v>
      </c>
      <c r="G255" s="70" t="s">
        <v>109</v>
      </c>
      <c r="H255" s="87">
        <f>SUM(H256)</f>
        <v>0</v>
      </c>
      <c r="I255" s="87">
        <f>SUM(I256)</f>
        <v>0</v>
      </c>
      <c r="J255" s="126">
        <f>SUM(J256)</f>
        <v>0</v>
      </c>
      <c r="K255" s="87">
        <f>SUM(K256)</f>
        <v>0</v>
      </c>
      <c r="M255" s="132">
        <f t="shared" si="82"/>
        <v>0</v>
      </c>
      <c r="N255" s="55">
        <f t="shared" si="76"/>
        <v>0</v>
      </c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</row>
    <row r="256" spans="1:30" s="63" customFormat="1" ht="25.5">
      <c r="A256" s="60" t="s">
        <v>208</v>
      </c>
      <c r="B256" s="190" t="s">
        <v>0</v>
      </c>
      <c r="C256" s="190" t="s">
        <v>80</v>
      </c>
      <c r="D256" s="190" t="s">
        <v>281</v>
      </c>
      <c r="E256" s="190" t="s">
        <v>89</v>
      </c>
      <c r="F256" s="66" t="s">
        <v>109</v>
      </c>
      <c r="G256" s="101" t="s">
        <v>109</v>
      </c>
      <c r="H256" s="253">
        <v>0</v>
      </c>
      <c r="I256" s="88">
        <v>0</v>
      </c>
      <c r="J256" s="88">
        <v>0</v>
      </c>
      <c r="K256" s="89">
        <f>I256-J256</f>
        <v>0</v>
      </c>
      <c r="L256" s="271"/>
      <c r="M256" s="132">
        <f t="shared" si="82"/>
        <v>0</v>
      </c>
      <c r="N256" s="55">
        <f t="shared" si="76"/>
        <v>0</v>
      </c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</row>
    <row r="257" spans="1:30" s="63" customFormat="1" ht="25.5">
      <c r="A257" s="84" t="s">
        <v>284</v>
      </c>
      <c r="B257" s="4" t="s">
        <v>0</v>
      </c>
      <c r="C257" s="4" t="s">
        <v>80</v>
      </c>
      <c r="D257" s="4" t="s">
        <v>282</v>
      </c>
      <c r="E257" s="4" t="s">
        <v>1</v>
      </c>
      <c r="F257" s="3" t="s">
        <v>109</v>
      </c>
      <c r="G257" s="70" t="s">
        <v>109</v>
      </c>
      <c r="H257" s="87">
        <f>SUM(H258)</f>
        <v>16686430</v>
      </c>
      <c r="I257" s="87">
        <f>SUM(I258)</f>
        <v>16686430</v>
      </c>
      <c r="J257" s="126">
        <f>SUM(J258)</f>
        <v>16686430</v>
      </c>
      <c r="K257" s="87">
        <f>SUM(K258)</f>
        <v>0</v>
      </c>
      <c r="M257" s="132">
        <f t="shared" si="82"/>
        <v>0</v>
      </c>
      <c r="N257" s="55">
        <f t="shared" si="76"/>
        <v>0</v>
      </c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</row>
    <row r="258" spans="1:30" s="63" customFormat="1" ht="25.5">
      <c r="A258" s="60" t="s">
        <v>208</v>
      </c>
      <c r="B258" s="190" t="s">
        <v>0</v>
      </c>
      <c r="C258" s="190" t="s">
        <v>80</v>
      </c>
      <c r="D258" s="190" t="s">
        <v>282</v>
      </c>
      <c r="E258" s="190" t="s">
        <v>89</v>
      </c>
      <c r="F258" s="66" t="s">
        <v>109</v>
      </c>
      <c r="G258" s="101" t="s">
        <v>109</v>
      </c>
      <c r="H258" s="253">
        <v>16686430</v>
      </c>
      <c r="I258" s="253">
        <v>16686430</v>
      </c>
      <c r="J258" s="88">
        <v>16686430</v>
      </c>
      <c r="K258" s="89">
        <f>I258-J258</f>
        <v>0</v>
      </c>
      <c r="L258" s="271"/>
      <c r="M258" s="132">
        <f t="shared" si="82"/>
        <v>0</v>
      </c>
      <c r="N258" s="55">
        <f t="shared" si="76"/>
        <v>0</v>
      </c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</row>
    <row r="259" spans="1:30" s="58" customFormat="1" ht="38.25">
      <c r="A259" s="84" t="s">
        <v>184</v>
      </c>
      <c r="B259" s="4" t="s">
        <v>0</v>
      </c>
      <c r="C259" s="4" t="s">
        <v>80</v>
      </c>
      <c r="D259" s="4" t="s">
        <v>92</v>
      </c>
      <c r="E259" s="4" t="s">
        <v>1</v>
      </c>
      <c r="F259" s="3" t="s">
        <v>109</v>
      </c>
      <c r="G259" s="242" t="s">
        <v>109</v>
      </c>
      <c r="H259" s="87">
        <f>SUM(H260:H265)</f>
        <v>86281473.689999998</v>
      </c>
      <c r="I259" s="87">
        <f>SUM(I260:I265)</f>
        <v>21165449.469999999</v>
      </c>
      <c r="J259" s="240">
        <f>SUM(J260:J265)</f>
        <v>0</v>
      </c>
      <c r="K259" s="87">
        <f>SUM(K260:K265)</f>
        <v>21165449.469999999</v>
      </c>
      <c r="L259" s="52"/>
      <c r="M259" s="132">
        <f t="shared" si="82"/>
        <v>65116024.219999999</v>
      </c>
      <c r="N259" s="55">
        <f t="shared" si="76"/>
        <v>86281473.689999998</v>
      </c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1:30" s="58" customFormat="1">
      <c r="A260" s="366" t="s">
        <v>94</v>
      </c>
      <c r="B260" s="190" t="s">
        <v>0</v>
      </c>
      <c r="C260" s="190" t="s">
        <v>80</v>
      </c>
      <c r="D260" s="190" t="s">
        <v>92</v>
      </c>
      <c r="E260" s="190" t="s">
        <v>4</v>
      </c>
      <c r="F260" s="368" t="s">
        <v>321</v>
      </c>
      <c r="G260" s="193" t="s">
        <v>327</v>
      </c>
      <c r="H260" s="253">
        <v>2367785</v>
      </c>
      <c r="I260" s="253">
        <v>1023772.47</v>
      </c>
      <c r="J260" s="88">
        <v>0</v>
      </c>
      <c r="K260" s="299">
        <f t="shared" ref="K260:K287" si="86">I260-J260</f>
        <v>1023772.47</v>
      </c>
      <c r="L260" s="52"/>
      <c r="M260" s="132">
        <f t="shared" si="82"/>
        <v>1344012.53</v>
      </c>
      <c r="N260" s="55">
        <f t="shared" si="76"/>
        <v>2367785</v>
      </c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1:30" s="58" customFormat="1">
      <c r="A261" s="370"/>
      <c r="B261" s="190" t="s">
        <v>0</v>
      </c>
      <c r="C261" s="190" t="s">
        <v>80</v>
      </c>
      <c r="D261" s="190" t="s">
        <v>92</v>
      </c>
      <c r="E261" s="190" t="s">
        <v>4</v>
      </c>
      <c r="F261" s="372"/>
      <c r="G261" s="193" t="s">
        <v>223</v>
      </c>
      <c r="H261" s="253">
        <v>44987915</v>
      </c>
      <c r="I261" s="88">
        <v>19541677</v>
      </c>
      <c r="J261" s="88">
        <v>0</v>
      </c>
      <c r="K261" s="299">
        <f t="shared" si="86"/>
        <v>19541677</v>
      </c>
      <c r="L261" s="52"/>
      <c r="M261" s="132">
        <f t="shared" si="82"/>
        <v>25446238</v>
      </c>
      <c r="N261" s="55">
        <f t="shared" si="76"/>
        <v>44987915</v>
      </c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1:30" s="296" customFormat="1">
      <c r="A262" s="371" t="s">
        <v>199</v>
      </c>
      <c r="B262" s="190" t="s">
        <v>0</v>
      </c>
      <c r="C262" s="190" t="s">
        <v>80</v>
      </c>
      <c r="D262" s="190" t="s">
        <v>92</v>
      </c>
      <c r="E262" s="190" t="s">
        <v>39</v>
      </c>
      <c r="F262" s="368" t="s">
        <v>321</v>
      </c>
      <c r="G262" s="193" t="s">
        <v>327</v>
      </c>
      <c r="H262" s="322">
        <v>1907788.69</v>
      </c>
      <c r="I262" s="88">
        <v>0</v>
      </c>
      <c r="J262" s="88">
        <v>0</v>
      </c>
      <c r="K262" s="294">
        <f t="shared" si="86"/>
        <v>0</v>
      </c>
      <c r="L262" s="292"/>
      <c r="M262" s="295">
        <f t="shared" si="82"/>
        <v>1907788.69</v>
      </c>
      <c r="N262" s="55">
        <f t="shared" si="76"/>
        <v>1907788.69</v>
      </c>
      <c r="O262" s="293"/>
      <c r="P262" s="293"/>
      <c r="Q262" s="293"/>
      <c r="R262" s="293"/>
      <c r="S262" s="293"/>
      <c r="T262" s="293"/>
      <c r="U262" s="293"/>
      <c r="V262" s="293"/>
      <c r="W262" s="293"/>
      <c r="X262" s="293"/>
      <c r="Y262" s="293"/>
      <c r="Z262" s="293"/>
      <c r="AA262" s="293"/>
      <c r="AB262" s="293"/>
      <c r="AC262" s="293"/>
      <c r="AD262" s="293"/>
    </row>
    <row r="263" spans="1:30">
      <c r="A263" s="367"/>
      <c r="B263" s="190" t="s">
        <v>0</v>
      </c>
      <c r="C263" s="190" t="s">
        <v>80</v>
      </c>
      <c r="D263" s="190" t="s">
        <v>92</v>
      </c>
      <c r="E263" s="190" t="s">
        <v>39</v>
      </c>
      <c r="F263" s="372"/>
      <c r="G263" s="243" t="s">
        <v>223</v>
      </c>
      <c r="H263" s="322">
        <v>36247985</v>
      </c>
      <c r="I263" s="88">
        <v>0</v>
      </c>
      <c r="J263" s="88">
        <v>0</v>
      </c>
      <c r="K263" s="299">
        <f t="shared" si="86"/>
        <v>0</v>
      </c>
      <c r="L263" s="177"/>
      <c r="M263" s="132">
        <f t="shared" si="82"/>
        <v>36247985</v>
      </c>
      <c r="N263" s="55">
        <f t="shared" si="76"/>
        <v>36247985</v>
      </c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</row>
    <row r="264" spans="1:30" s="58" customFormat="1">
      <c r="A264" s="196" t="s">
        <v>94</v>
      </c>
      <c r="B264" s="190" t="s">
        <v>0</v>
      </c>
      <c r="C264" s="190" t="s">
        <v>80</v>
      </c>
      <c r="D264" s="190" t="s">
        <v>92</v>
      </c>
      <c r="E264" s="190">
        <v>242</v>
      </c>
      <c r="F264" s="368" t="s">
        <v>321</v>
      </c>
      <c r="G264" s="193" t="s">
        <v>327</v>
      </c>
      <c r="H264" s="276">
        <v>38500</v>
      </c>
      <c r="I264" s="88">
        <v>30000</v>
      </c>
      <c r="J264" s="88">
        <v>0</v>
      </c>
      <c r="K264" s="299">
        <f t="shared" si="86"/>
        <v>30000</v>
      </c>
      <c r="L264" s="52"/>
      <c r="M264" s="132">
        <f t="shared" si="82"/>
        <v>8500</v>
      </c>
      <c r="N264" s="55">
        <f t="shared" si="76"/>
        <v>38500</v>
      </c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1:30" s="58" customFormat="1">
      <c r="A265" s="178" t="s">
        <v>199</v>
      </c>
      <c r="B265" s="190" t="s">
        <v>0</v>
      </c>
      <c r="C265" s="190" t="s">
        <v>80</v>
      </c>
      <c r="D265" s="190" t="s">
        <v>92</v>
      </c>
      <c r="E265" s="190">
        <v>242</v>
      </c>
      <c r="F265" s="372"/>
      <c r="G265" s="243" t="s">
        <v>223</v>
      </c>
      <c r="H265" s="276">
        <v>731500</v>
      </c>
      <c r="I265" s="88">
        <f>600000-I264</f>
        <v>570000</v>
      </c>
      <c r="J265" s="88">
        <v>0</v>
      </c>
      <c r="K265" s="299">
        <f t="shared" si="86"/>
        <v>570000</v>
      </c>
      <c r="L265" s="52"/>
      <c r="M265" s="132">
        <f t="shared" si="82"/>
        <v>161500</v>
      </c>
      <c r="N265" s="55">
        <f t="shared" si="76"/>
        <v>731500</v>
      </c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1:30">
      <c r="A266" s="84" t="s">
        <v>222</v>
      </c>
      <c r="B266" s="4" t="s">
        <v>0</v>
      </c>
      <c r="C266" s="4" t="s">
        <v>80</v>
      </c>
      <c r="D266" s="4">
        <v>9990020680</v>
      </c>
      <c r="E266" s="4">
        <v>633</v>
      </c>
      <c r="F266" s="3"/>
      <c r="G266" s="242"/>
      <c r="H266" s="252">
        <v>0</v>
      </c>
      <c r="I266" s="252">
        <v>0</v>
      </c>
      <c r="J266" s="249">
        <v>0</v>
      </c>
      <c r="K266" s="87">
        <f t="shared" si="86"/>
        <v>0</v>
      </c>
      <c r="L266" s="56"/>
      <c r="M266" s="132">
        <f t="shared" si="82"/>
        <v>0</v>
      </c>
      <c r="N266" s="55">
        <f t="shared" si="76"/>
        <v>0</v>
      </c>
    </row>
    <row r="267" spans="1:30">
      <c r="A267" s="84" t="s">
        <v>222</v>
      </c>
      <c r="B267" s="4" t="s">
        <v>0</v>
      </c>
      <c r="C267" s="4" t="s">
        <v>80</v>
      </c>
      <c r="D267" s="4">
        <v>9990020680</v>
      </c>
      <c r="E267" s="4">
        <v>811</v>
      </c>
      <c r="F267" s="3"/>
      <c r="G267" s="242"/>
      <c r="H267" s="252">
        <v>0</v>
      </c>
      <c r="I267" s="252">
        <v>0</v>
      </c>
      <c r="J267" s="249">
        <v>0</v>
      </c>
      <c r="K267" s="87">
        <f t="shared" si="86"/>
        <v>0</v>
      </c>
      <c r="M267" s="132">
        <f t="shared" si="82"/>
        <v>0</v>
      </c>
      <c r="N267" s="55">
        <f t="shared" si="76"/>
        <v>0</v>
      </c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</row>
    <row r="268" spans="1:30" ht="25.5">
      <c r="A268" s="84" t="s">
        <v>300</v>
      </c>
      <c r="B268" s="4">
        <v>148</v>
      </c>
      <c r="C268" s="4">
        <v>1006</v>
      </c>
      <c r="D268" s="4">
        <v>9990099950</v>
      </c>
      <c r="E268" s="4">
        <v>244</v>
      </c>
      <c r="F268" s="3"/>
      <c r="G268" s="242"/>
      <c r="H268" s="252">
        <v>0</v>
      </c>
      <c r="I268" s="252">
        <v>0</v>
      </c>
      <c r="J268" s="252">
        <v>0</v>
      </c>
      <c r="K268" s="87">
        <f t="shared" si="86"/>
        <v>0</v>
      </c>
      <c r="L268" s="286"/>
      <c r="M268" s="132">
        <f t="shared" si="82"/>
        <v>0</v>
      </c>
      <c r="N268" s="55">
        <f t="shared" si="76"/>
        <v>0</v>
      </c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</row>
    <row r="269" spans="1:30">
      <c r="A269" s="84" t="s">
        <v>292</v>
      </c>
      <c r="B269" s="4" t="s">
        <v>0</v>
      </c>
      <c r="C269" s="4" t="s">
        <v>80</v>
      </c>
      <c r="D269" s="4">
        <v>9990099970</v>
      </c>
      <c r="E269" s="4">
        <v>112</v>
      </c>
      <c r="F269" s="3"/>
      <c r="G269" s="242"/>
      <c r="H269" s="252">
        <v>0</v>
      </c>
      <c r="I269" s="252">
        <v>0</v>
      </c>
      <c r="J269" s="249">
        <v>0</v>
      </c>
      <c r="K269" s="87">
        <f t="shared" si="86"/>
        <v>0</v>
      </c>
      <c r="L269" s="277"/>
      <c r="M269" s="132">
        <f t="shared" si="82"/>
        <v>0</v>
      </c>
      <c r="N269" s="55">
        <f t="shared" si="76"/>
        <v>0</v>
      </c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</row>
    <row r="270" spans="1:30">
      <c r="A270" s="84" t="s">
        <v>292</v>
      </c>
      <c r="B270" s="4" t="s">
        <v>0</v>
      </c>
      <c r="C270" s="4" t="s">
        <v>80</v>
      </c>
      <c r="D270" s="4">
        <v>9990099970</v>
      </c>
      <c r="E270" s="4">
        <v>831</v>
      </c>
      <c r="F270" s="3"/>
      <c r="G270" s="242"/>
      <c r="H270" s="252">
        <v>0</v>
      </c>
      <c r="I270" s="252">
        <v>0</v>
      </c>
      <c r="J270" s="249">
        <v>0</v>
      </c>
      <c r="K270" s="87">
        <f t="shared" si="86"/>
        <v>0</v>
      </c>
      <c r="L270" s="271"/>
      <c r="M270" s="132">
        <f t="shared" si="82"/>
        <v>0</v>
      </c>
      <c r="N270" s="55">
        <f t="shared" si="76"/>
        <v>0</v>
      </c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</row>
    <row r="271" spans="1:30" ht="76.5">
      <c r="A271" s="84" t="s">
        <v>328</v>
      </c>
      <c r="B271" s="4" t="s">
        <v>0</v>
      </c>
      <c r="C271" s="4" t="s">
        <v>80</v>
      </c>
      <c r="D271" s="4" t="s">
        <v>288</v>
      </c>
      <c r="E271" s="4">
        <v>811</v>
      </c>
      <c r="F271" s="3"/>
      <c r="G271" s="242"/>
      <c r="H271" s="252">
        <v>22943856</v>
      </c>
      <c r="I271" s="252">
        <v>22943856</v>
      </c>
      <c r="J271" s="249">
        <v>22943856</v>
      </c>
      <c r="K271" s="87">
        <f t="shared" si="86"/>
        <v>0</v>
      </c>
      <c r="L271" s="56"/>
      <c r="M271" s="132">
        <f t="shared" si="82"/>
        <v>0</v>
      </c>
      <c r="N271" s="55">
        <f t="shared" si="76"/>
        <v>0</v>
      </c>
    </row>
    <row r="272" spans="1:30" ht="114.75">
      <c r="A272" s="84" t="s">
        <v>329</v>
      </c>
      <c r="B272" s="4" t="s">
        <v>0</v>
      </c>
      <c r="C272" s="4" t="s">
        <v>80</v>
      </c>
      <c r="D272" s="4" t="s">
        <v>289</v>
      </c>
      <c r="E272" s="4">
        <v>633</v>
      </c>
      <c r="F272" s="3"/>
      <c r="G272" s="242"/>
      <c r="H272" s="252">
        <v>500000000</v>
      </c>
      <c r="I272" s="252">
        <v>500000000</v>
      </c>
      <c r="J272" s="252">
        <v>500000000</v>
      </c>
      <c r="K272" s="87">
        <f t="shared" si="86"/>
        <v>0</v>
      </c>
      <c r="M272" s="132">
        <f t="shared" si="82"/>
        <v>0</v>
      </c>
      <c r="N272" s="55">
        <f t="shared" si="76"/>
        <v>0</v>
      </c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</row>
    <row r="273" spans="1:30" ht="51">
      <c r="A273" s="84" t="s">
        <v>294</v>
      </c>
      <c r="B273" s="4" t="s">
        <v>0</v>
      </c>
      <c r="C273" s="4" t="s">
        <v>80</v>
      </c>
      <c r="D273" s="4" t="s">
        <v>293</v>
      </c>
      <c r="E273" s="4">
        <v>360</v>
      </c>
      <c r="F273" s="3"/>
      <c r="G273" s="242"/>
      <c r="H273" s="252">
        <v>0</v>
      </c>
      <c r="I273" s="252">
        <v>0</v>
      </c>
      <c r="J273" s="249">
        <v>0</v>
      </c>
      <c r="K273" s="87">
        <f t="shared" si="86"/>
        <v>0</v>
      </c>
      <c r="L273" s="271"/>
      <c r="M273" s="132">
        <f t="shared" si="82"/>
        <v>0</v>
      </c>
      <c r="N273" s="55">
        <f t="shared" si="76"/>
        <v>0</v>
      </c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</row>
    <row r="274" spans="1:30" s="283" customFormat="1" ht="163.5" customHeight="1">
      <c r="A274" s="150" t="s">
        <v>139</v>
      </c>
      <c r="B274" s="151" t="s">
        <v>0</v>
      </c>
      <c r="C274" s="151" t="s">
        <v>11</v>
      </c>
      <c r="D274" s="151" t="s">
        <v>21</v>
      </c>
      <c r="E274" s="151" t="s">
        <v>1</v>
      </c>
      <c r="F274" s="152" t="s">
        <v>109</v>
      </c>
      <c r="G274" s="153" t="s">
        <v>109</v>
      </c>
      <c r="H274" s="154">
        <f>SUM(H275:H276)</f>
        <v>0</v>
      </c>
      <c r="I274" s="154">
        <f>SUM(I275:I276)</f>
        <v>0</v>
      </c>
      <c r="J274" s="160">
        <f>SUM(J275:J276)</f>
        <v>0</v>
      </c>
      <c r="K274" s="154">
        <f>SUM(K275:K276)</f>
        <v>0</v>
      </c>
      <c r="L274" s="282"/>
      <c r="M274" s="309">
        <f t="shared" si="82"/>
        <v>0</v>
      </c>
      <c r="N274" s="310">
        <f t="shared" si="76"/>
        <v>0</v>
      </c>
    </row>
    <row r="275" spans="1:30" s="312" customFormat="1">
      <c r="A275" s="118" t="s">
        <v>94</v>
      </c>
      <c r="B275" s="119" t="s">
        <v>0</v>
      </c>
      <c r="C275" s="119" t="s">
        <v>11</v>
      </c>
      <c r="D275" s="119" t="s">
        <v>21</v>
      </c>
      <c r="E275" s="119" t="s">
        <v>4</v>
      </c>
      <c r="F275" s="280" t="s">
        <v>109</v>
      </c>
      <c r="G275" s="281" t="s">
        <v>109</v>
      </c>
      <c r="H275" s="155">
        <v>0</v>
      </c>
      <c r="I275" s="155">
        <v>0</v>
      </c>
      <c r="J275" s="311">
        <v>0</v>
      </c>
      <c r="K275" s="128">
        <f t="shared" ref="K275:K276" si="87">I275-J275</f>
        <v>0</v>
      </c>
      <c r="M275" s="309">
        <f t="shared" si="82"/>
        <v>0</v>
      </c>
      <c r="N275" s="310">
        <f t="shared" si="76"/>
        <v>0</v>
      </c>
    </row>
    <row r="276" spans="1:30" s="312" customFormat="1" ht="25.5">
      <c r="A276" s="118" t="s">
        <v>186</v>
      </c>
      <c r="B276" s="119" t="s">
        <v>0</v>
      </c>
      <c r="C276" s="119" t="s">
        <v>11</v>
      </c>
      <c r="D276" s="119" t="s">
        <v>21</v>
      </c>
      <c r="E276" s="119" t="s">
        <v>7</v>
      </c>
      <c r="F276" s="280" t="s">
        <v>109</v>
      </c>
      <c r="G276" s="281" t="s">
        <v>109</v>
      </c>
      <c r="H276" s="155">
        <v>0</v>
      </c>
      <c r="I276" s="155">
        <v>0</v>
      </c>
      <c r="J276" s="311">
        <v>0</v>
      </c>
      <c r="K276" s="128">
        <f t="shared" si="87"/>
        <v>0</v>
      </c>
      <c r="M276" s="309">
        <f t="shared" si="82"/>
        <v>0</v>
      </c>
      <c r="N276" s="310">
        <f t="shared" si="76"/>
        <v>0</v>
      </c>
    </row>
    <row r="277" spans="1:30" s="312" customFormat="1" ht="25.5">
      <c r="A277" s="150" t="s">
        <v>163</v>
      </c>
      <c r="B277" s="151" t="s">
        <v>0</v>
      </c>
      <c r="C277" s="151" t="s">
        <v>43</v>
      </c>
      <c r="D277" s="151" t="s">
        <v>59</v>
      </c>
      <c r="E277" s="151" t="s">
        <v>1</v>
      </c>
      <c r="F277" s="152" t="s">
        <v>109</v>
      </c>
      <c r="G277" s="153" t="s">
        <v>109</v>
      </c>
      <c r="H277" s="154">
        <f>SUM(H278:H279)</f>
        <v>0</v>
      </c>
      <c r="I277" s="154">
        <f>SUM(I278:I279)</f>
        <v>0</v>
      </c>
      <c r="J277" s="160">
        <f>SUM(J278:J279)</f>
        <v>0</v>
      </c>
      <c r="K277" s="154">
        <f>SUM(K278:K279)</f>
        <v>0</v>
      </c>
      <c r="M277" s="309">
        <f t="shared" si="82"/>
        <v>0</v>
      </c>
      <c r="N277" s="310">
        <f t="shared" si="76"/>
        <v>0</v>
      </c>
    </row>
    <row r="278" spans="1:30" s="283" customFormat="1">
      <c r="A278" s="118" t="s">
        <v>94</v>
      </c>
      <c r="B278" s="119" t="s">
        <v>0</v>
      </c>
      <c r="C278" s="119" t="s">
        <v>43</v>
      </c>
      <c r="D278" s="119" t="s">
        <v>59</v>
      </c>
      <c r="E278" s="119" t="s">
        <v>4</v>
      </c>
      <c r="F278" s="280" t="s">
        <v>109</v>
      </c>
      <c r="G278" s="281" t="s">
        <v>109</v>
      </c>
      <c r="H278" s="155">
        <v>0</v>
      </c>
      <c r="I278" s="155">
        <v>0</v>
      </c>
      <c r="J278" s="311">
        <v>0</v>
      </c>
      <c r="K278" s="128">
        <f t="shared" ref="K278:K279" si="88">I278-J278</f>
        <v>0</v>
      </c>
      <c r="L278" s="282"/>
      <c r="M278" s="309">
        <f t="shared" si="82"/>
        <v>0</v>
      </c>
      <c r="N278" s="310">
        <f t="shared" si="76"/>
        <v>0</v>
      </c>
    </row>
    <row r="279" spans="1:30" s="312" customFormat="1" ht="25.5">
      <c r="A279" s="118" t="s">
        <v>189</v>
      </c>
      <c r="B279" s="119" t="s">
        <v>0</v>
      </c>
      <c r="C279" s="119" t="s">
        <v>43</v>
      </c>
      <c r="D279" s="119" t="s">
        <v>59</v>
      </c>
      <c r="E279" s="119" t="s">
        <v>32</v>
      </c>
      <c r="F279" s="280" t="s">
        <v>109</v>
      </c>
      <c r="G279" s="281" t="s">
        <v>109</v>
      </c>
      <c r="H279" s="155">
        <v>0</v>
      </c>
      <c r="I279" s="155">
        <v>0</v>
      </c>
      <c r="J279" s="311">
        <v>0</v>
      </c>
      <c r="K279" s="128">
        <f t="shared" si="88"/>
        <v>0</v>
      </c>
      <c r="M279" s="309">
        <f t="shared" si="82"/>
        <v>0</v>
      </c>
      <c r="N279" s="310">
        <f t="shared" si="76"/>
        <v>0</v>
      </c>
    </row>
    <row r="280" spans="1:30" s="312" customFormat="1" ht="63.75">
      <c r="A280" s="150" t="s">
        <v>168</v>
      </c>
      <c r="B280" s="151" t="s">
        <v>0</v>
      </c>
      <c r="C280" s="151" t="s">
        <v>43</v>
      </c>
      <c r="D280" s="151" t="s">
        <v>64</v>
      </c>
      <c r="E280" s="151" t="s">
        <v>1</v>
      </c>
      <c r="F280" s="152" t="s">
        <v>109</v>
      </c>
      <c r="G280" s="153" t="s">
        <v>109</v>
      </c>
      <c r="H280" s="154">
        <f>SUM(H281:H282)</f>
        <v>0</v>
      </c>
      <c r="I280" s="154">
        <f>SUM(I281:I282)</f>
        <v>0</v>
      </c>
      <c r="J280" s="160">
        <f>SUM(J281:J282)</f>
        <v>0</v>
      </c>
      <c r="K280" s="154">
        <f>SUM(K281:K282)</f>
        <v>0</v>
      </c>
      <c r="M280" s="309">
        <f t="shared" si="82"/>
        <v>0</v>
      </c>
      <c r="N280" s="310">
        <f t="shared" si="76"/>
        <v>0</v>
      </c>
    </row>
    <row r="281" spans="1:30" s="283" customFormat="1">
      <c r="A281" s="118" t="s">
        <v>94</v>
      </c>
      <c r="B281" s="119" t="s">
        <v>0</v>
      </c>
      <c r="C281" s="119" t="s">
        <v>43</v>
      </c>
      <c r="D281" s="119" t="s">
        <v>64</v>
      </c>
      <c r="E281" s="119" t="s">
        <v>4</v>
      </c>
      <c r="F281" s="280" t="s">
        <v>109</v>
      </c>
      <c r="G281" s="281" t="s">
        <v>109</v>
      </c>
      <c r="H281" s="155">
        <v>0</v>
      </c>
      <c r="I281" s="155">
        <v>0</v>
      </c>
      <c r="J281" s="319">
        <v>0</v>
      </c>
      <c r="K281" s="128">
        <f t="shared" ref="K281:K282" si="89">I281-J281</f>
        <v>0</v>
      </c>
      <c r="L281" s="282"/>
      <c r="M281" s="309">
        <f t="shared" si="82"/>
        <v>0</v>
      </c>
      <c r="N281" s="310">
        <f t="shared" si="76"/>
        <v>0</v>
      </c>
    </row>
    <row r="282" spans="1:30" s="312" customFormat="1" ht="25.5">
      <c r="A282" s="118" t="s">
        <v>186</v>
      </c>
      <c r="B282" s="119" t="s">
        <v>0</v>
      </c>
      <c r="C282" s="119" t="s">
        <v>43</v>
      </c>
      <c r="D282" s="119" t="s">
        <v>64</v>
      </c>
      <c r="E282" s="119" t="s">
        <v>7</v>
      </c>
      <c r="F282" s="280" t="s">
        <v>109</v>
      </c>
      <c r="G282" s="281" t="s">
        <v>109</v>
      </c>
      <c r="H282" s="155">
        <v>0</v>
      </c>
      <c r="I282" s="155">
        <v>0</v>
      </c>
      <c r="J282" s="311">
        <v>0</v>
      </c>
      <c r="K282" s="128">
        <f t="shared" si="89"/>
        <v>0</v>
      </c>
      <c r="M282" s="309">
        <f t="shared" si="82"/>
        <v>0</v>
      </c>
      <c r="N282" s="310">
        <f t="shared" si="76"/>
        <v>0</v>
      </c>
    </row>
    <row r="283" spans="1:30" s="312" customFormat="1" ht="76.5">
      <c r="A283" s="150" t="s">
        <v>169</v>
      </c>
      <c r="B283" s="151" t="s">
        <v>0</v>
      </c>
      <c r="C283" s="151" t="s">
        <v>43</v>
      </c>
      <c r="D283" s="151" t="s">
        <v>65</v>
      </c>
      <c r="E283" s="151" t="s">
        <v>1</v>
      </c>
      <c r="F283" s="152" t="s">
        <v>109</v>
      </c>
      <c r="G283" s="153" t="s">
        <v>109</v>
      </c>
      <c r="H283" s="154">
        <f>SUM(H284:H285)</f>
        <v>0</v>
      </c>
      <c r="I283" s="154">
        <f>SUM(I284:I285)</f>
        <v>0</v>
      </c>
      <c r="J283" s="160">
        <f>SUM(J284:J285)</f>
        <v>0</v>
      </c>
      <c r="K283" s="154">
        <f>SUM(K284:K285)</f>
        <v>0</v>
      </c>
      <c r="M283" s="309">
        <f t="shared" si="82"/>
        <v>0</v>
      </c>
      <c r="N283" s="310">
        <f t="shared" si="76"/>
        <v>0</v>
      </c>
    </row>
    <row r="284" spans="1:30" s="283" customFormat="1">
      <c r="A284" s="118" t="s">
        <v>94</v>
      </c>
      <c r="B284" s="119" t="s">
        <v>0</v>
      </c>
      <c r="C284" s="119" t="s">
        <v>43</v>
      </c>
      <c r="D284" s="119" t="s">
        <v>65</v>
      </c>
      <c r="E284" s="119" t="s">
        <v>4</v>
      </c>
      <c r="F284" s="280" t="s">
        <v>109</v>
      </c>
      <c r="G284" s="281" t="s">
        <v>109</v>
      </c>
      <c r="H284" s="155">
        <v>0</v>
      </c>
      <c r="I284" s="155">
        <v>0</v>
      </c>
      <c r="J284" s="319">
        <v>0</v>
      </c>
      <c r="K284" s="128">
        <f t="shared" ref="K284:K285" si="90">I284-J284</f>
        <v>0</v>
      </c>
      <c r="L284" s="282"/>
      <c r="M284" s="309">
        <f t="shared" si="82"/>
        <v>0</v>
      </c>
      <c r="N284" s="310">
        <f t="shared" si="76"/>
        <v>0</v>
      </c>
    </row>
    <row r="285" spans="1:30" s="312" customFormat="1" ht="25.5">
      <c r="A285" s="118" t="s">
        <v>186</v>
      </c>
      <c r="B285" s="119" t="s">
        <v>0</v>
      </c>
      <c r="C285" s="119" t="s">
        <v>43</v>
      </c>
      <c r="D285" s="119" t="s">
        <v>65</v>
      </c>
      <c r="E285" s="119" t="s">
        <v>7</v>
      </c>
      <c r="F285" s="280" t="s">
        <v>109</v>
      </c>
      <c r="G285" s="281" t="s">
        <v>109</v>
      </c>
      <c r="H285" s="155">
        <v>0</v>
      </c>
      <c r="I285" s="155">
        <v>0</v>
      </c>
      <c r="J285" s="311">
        <v>0</v>
      </c>
      <c r="K285" s="128">
        <f t="shared" si="90"/>
        <v>0</v>
      </c>
      <c r="M285" s="309">
        <f t="shared" si="82"/>
        <v>0</v>
      </c>
      <c r="N285" s="310">
        <f t="shared" si="76"/>
        <v>0</v>
      </c>
    </row>
    <row r="286" spans="1:30" s="136" customFormat="1" ht="25.5">
      <c r="A286" s="156" t="s">
        <v>240</v>
      </c>
      <c r="B286" s="157" t="s">
        <v>0</v>
      </c>
      <c r="C286" s="157" t="s">
        <v>11</v>
      </c>
      <c r="D286" s="157" t="s">
        <v>241</v>
      </c>
      <c r="E286" s="151" t="s">
        <v>1</v>
      </c>
      <c r="F286" s="152"/>
      <c r="G286" s="244"/>
      <c r="H286" s="154">
        <f>SUM(H287:H299)</f>
        <v>0</v>
      </c>
      <c r="I286" s="161">
        <v>0</v>
      </c>
      <c r="J286" s="250">
        <f>SUM(J287)</f>
        <v>0</v>
      </c>
      <c r="K286" s="137">
        <f t="shared" si="86"/>
        <v>0</v>
      </c>
      <c r="L286" s="135"/>
      <c r="M286" s="132">
        <f t="shared" si="82"/>
        <v>0</v>
      </c>
      <c r="N286" s="55">
        <f t="shared" si="76"/>
        <v>0</v>
      </c>
    </row>
    <row r="287" spans="1:30" s="111" customFormat="1">
      <c r="A287" s="170" t="s">
        <v>98</v>
      </c>
      <c r="B287" s="163" t="s">
        <v>0</v>
      </c>
      <c r="C287" s="163" t="s">
        <v>11</v>
      </c>
      <c r="D287" s="163" t="s">
        <v>241</v>
      </c>
      <c r="E287" s="164" t="s">
        <v>14</v>
      </c>
      <c r="F287" s="165"/>
      <c r="G287" s="245"/>
      <c r="H287" s="155">
        <v>0</v>
      </c>
      <c r="I287" s="88">
        <v>0</v>
      </c>
      <c r="J287" s="88">
        <v>0</v>
      </c>
      <c r="K287" s="89">
        <f t="shared" si="86"/>
        <v>0</v>
      </c>
      <c r="L287" s="52"/>
      <c r="M287" s="132">
        <f t="shared" si="82"/>
        <v>0</v>
      </c>
      <c r="N287" s="55">
        <f t="shared" ref="N287:N346" si="91">H287-J287</f>
        <v>0</v>
      </c>
    </row>
    <row r="288" spans="1:30" s="56" customFormat="1" ht="38.25">
      <c r="A288" s="150" t="s">
        <v>255</v>
      </c>
      <c r="B288" s="151" t="s">
        <v>0</v>
      </c>
      <c r="C288" s="151">
        <v>1004</v>
      </c>
      <c r="D288" s="151">
        <v>2230471310</v>
      </c>
      <c r="E288" s="151" t="s">
        <v>1</v>
      </c>
      <c r="F288" s="152"/>
      <c r="G288" s="246"/>
      <c r="H288" s="154">
        <f>SUM(H289)</f>
        <v>0</v>
      </c>
      <c r="I288" s="154">
        <f t="shared" ref="I288" si="92">SUM(I289)</f>
        <v>0</v>
      </c>
      <c r="J288" s="251">
        <f>SUM(J289:J290)</f>
        <v>0</v>
      </c>
      <c r="K288" s="251">
        <f>SUM(K289:K290)</f>
        <v>0</v>
      </c>
      <c r="M288" s="132">
        <f t="shared" si="82"/>
        <v>0</v>
      </c>
      <c r="N288" s="55">
        <f t="shared" si="91"/>
        <v>0</v>
      </c>
    </row>
    <row r="289" spans="1:14" s="56" customFormat="1" ht="25.5">
      <c r="A289" s="118" t="s">
        <v>209</v>
      </c>
      <c r="B289" s="119" t="s">
        <v>0</v>
      </c>
      <c r="C289" s="119">
        <v>1004</v>
      </c>
      <c r="D289" s="119">
        <v>2230171310</v>
      </c>
      <c r="E289" s="119">
        <v>313</v>
      </c>
      <c r="F289" s="129">
        <v>0</v>
      </c>
      <c r="G289" s="247"/>
      <c r="H289" s="155">
        <v>0</v>
      </c>
      <c r="I289" s="155">
        <v>0</v>
      </c>
      <c r="J289" s="155">
        <v>0</v>
      </c>
      <c r="K289" s="89">
        <f>I289-J289</f>
        <v>0</v>
      </c>
      <c r="M289" s="132">
        <f t="shared" si="82"/>
        <v>0</v>
      </c>
      <c r="N289" s="55">
        <f t="shared" si="91"/>
        <v>0</v>
      </c>
    </row>
    <row r="290" spans="1:14" s="56" customFormat="1" ht="25.5">
      <c r="A290" s="118" t="s">
        <v>209</v>
      </c>
      <c r="B290" s="119" t="s">
        <v>0</v>
      </c>
      <c r="C290" s="119">
        <v>1004</v>
      </c>
      <c r="D290" s="119">
        <v>2230171310</v>
      </c>
      <c r="E290" s="119">
        <v>313</v>
      </c>
      <c r="F290" s="129"/>
      <c r="G290" s="247"/>
      <c r="H290" s="155">
        <v>0</v>
      </c>
      <c r="I290" s="155">
        <v>0</v>
      </c>
      <c r="J290" s="155">
        <v>0</v>
      </c>
      <c r="K290" s="89">
        <f>I290-J290</f>
        <v>0</v>
      </c>
      <c r="M290" s="132">
        <f t="shared" si="82"/>
        <v>0</v>
      </c>
      <c r="N290" s="55">
        <f t="shared" si="91"/>
        <v>0</v>
      </c>
    </row>
    <row r="291" spans="1:14" s="136" customFormat="1" ht="30" customHeight="1">
      <c r="A291" s="156" t="s">
        <v>217</v>
      </c>
      <c r="B291" s="157" t="s">
        <v>0</v>
      </c>
      <c r="C291" s="157" t="s">
        <v>43</v>
      </c>
      <c r="D291" s="157" t="s">
        <v>50</v>
      </c>
      <c r="E291" s="151" t="s">
        <v>1</v>
      </c>
      <c r="F291" s="152"/>
      <c r="G291" s="244"/>
      <c r="H291" s="161">
        <f t="shared" ref="H291:I291" si="93">SUM(H295:H296)</f>
        <v>0</v>
      </c>
      <c r="I291" s="161">
        <f t="shared" si="93"/>
        <v>0</v>
      </c>
      <c r="J291" s="250">
        <f>SUM(J292:J296)</f>
        <v>-25745.82</v>
      </c>
      <c r="K291" s="138">
        <f>SUM(K292:K296)</f>
        <v>25745.82</v>
      </c>
      <c r="L291" s="135"/>
      <c r="M291" s="132">
        <f t="shared" si="82"/>
        <v>0</v>
      </c>
      <c r="N291" s="55">
        <f t="shared" si="91"/>
        <v>25745.82</v>
      </c>
    </row>
    <row r="292" spans="1:14" s="259" customFormat="1" ht="18" customHeight="1">
      <c r="A292" s="347" t="s">
        <v>209</v>
      </c>
      <c r="B292" s="258" t="s">
        <v>0</v>
      </c>
      <c r="C292" s="258" t="s">
        <v>43</v>
      </c>
      <c r="D292" s="258" t="s">
        <v>50</v>
      </c>
      <c r="E292" s="258" t="s">
        <v>7</v>
      </c>
      <c r="F292" s="129" t="s">
        <v>334</v>
      </c>
      <c r="G292" s="248" t="s">
        <v>223</v>
      </c>
      <c r="H292" s="155">
        <v>0</v>
      </c>
      <c r="I292" s="155">
        <v>0</v>
      </c>
      <c r="J292" s="155">
        <v>0</v>
      </c>
      <c r="K292" s="174">
        <f>I292-J292</f>
        <v>0</v>
      </c>
      <c r="L292" s="175"/>
      <c r="M292" s="132">
        <f t="shared" si="82"/>
        <v>0</v>
      </c>
      <c r="N292" s="55">
        <f t="shared" si="91"/>
        <v>0</v>
      </c>
    </row>
    <row r="293" spans="1:14" s="259" customFormat="1" ht="22.5" customHeight="1">
      <c r="A293" s="348"/>
      <c r="B293" s="258" t="s">
        <v>0</v>
      </c>
      <c r="C293" s="258" t="s">
        <v>43</v>
      </c>
      <c r="D293" s="258" t="s">
        <v>50</v>
      </c>
      <c r="E293" s="255" t="s">
        <v>7</v>
      </c>
      <c r="F293" s="129" t="s">
        <v>262</v>
      </c>
      <c r="G293" s="248" t="s">
        <v>223</v>
      </c>
      <c r="H293" s="155">
        <v>0</v>
      </c>
      <c r="I293" s="155">
        <v>0</v>
      </c>
      <c r="J293" s="155">
        <v>-10898.5</v>
      </c>
      <c r="K293" s="174">
        <f>I293-J293</f>
        <v>10898.5</v>
      </c>
      <c r="L293" s="175"/>
      <c r="M293" s="132">
        <f t="shared" si="82"/>
        <v>0</v>
      </c>
      <c r="N293" s="55">
        <f t="shared" si="91"/>
        <v>10898.5</v>
      </c>
    </row>
    <row r="294" spans="1:14" s="259" customFormat="1" ht="22.5">
      <c r="A294" s="348"/>
      <c r="B294" s="258" t="s">
        <v>0</v>
      </c>
      <c r="C294" s="258" t="s">
        <v>43</v>
      </c>
      <c r="D294" s="258" t="s">
        <v>50</v>
      </c>
      <c r="E294" s="258" t="s">
        <v>7</v>
      </c>
      <c r="F294" s="129" t="s">
        <v>218</v>
      </c>
      <c r="G294" s="248" t="s">
        <v>223</v>
      </c>
      <c r="H294" s="155">
        <v>0</v>
      </c>
      <c r="I294" s="155">
        <v>0</v>
      </c>
      <c r="J294" s="155">
        <v>-2576.44</v>
      </c>
      <c r="K294" s="174">
        <f>I294-J294</f>
        <v>2576.44</v>
      </c>
      <c r="L294" s="175"/>
      <c r="M294" s="132">
        <f t="shared" si="82"/>
        <v>0</v>
      </c>
      <c r="N294" s="55">
        <f t="shared" si="91"/>
        <v>2576.44</v>
      </c>
    </row>
    <row r="295" spans="1:14" s="259" customFormat="1" ht="22.5">
      <c r="A295" s="348"/>
      <c r="B295" s="258" t="s">
        <v>0</v>
      </c>
      <c r="C295" s="258" t="s">
        <v>43</v>
      </c>
      <c r="D295" s="258" t="s">
        <v>50</v>
      </c>
      <c r="E295" s="258" t="s">
        <v>7</v>
      </c>
      <c r="F295" s="129" t="s">
        <v>239</v>
      </c>
      <c r="G295" s="248" t="s">
        <v>223</v>
      </c>
      <c r="H295" s="155">
        <v>0</v>
      </c>
      <c r="I295" s="155">
        <v>0</v>
      </c>
      <c r="J295" s="155">
        <v>-8706.67</v>
      </c>
      <c r="K295" s="174">
        <f>I295-J295</f>
        <v>8706.67</v>
      </c>
      <c r="L295" s="175"/>
      <c r="M295" s="132">
        <f t="shared" si="82"/>
        <v>0</v>
      </c>
      <c r="N295" s="55">
        <f t="shared" si="91"/>
        <v>8706.67</v>
      </c>
    </row>
    <row r="296" spans="1:14" s="111" customFormat="1">
      <c r="A296" s="349"/>
      <c r="B296" s="228" t="s">
        <v>0</v>
      </c>
      <c r="C296" s="228" t="s">
        <v>43</v>
      </c>
      <c r="D296" s="228" t="s">
        <v>335</v>
      </c>
      <c r="E296" s="159" t="s">
        <v>7</v>
      </c>
      <c r="F296" s="149"/>
      <c r="G296" s="147"/>
      <c r="H296" s="155">
        <v>0</v>
      </c>
      <c r="I296" s="155">
        <v>0</v>
      </c>
      <c r="J296" s="155">
        <v>-3564.21</v>
      </c>
      <c r="K296" s="89">
        <f>I296-J296</f>
        <v>3564.21</v>
      </c>
      <c r="L296" s="52"/>
      <c r="M296" s="132">
        <f t="shared" si="82"/>
        <v>0</v>
      </c>
      <c r="N296" s="55">
        <f t="shared" si="91"/>
        <v>3564.21</v>
      </c>
    </row>
    <row r="297" spans="1:14" s="56" customFormat="1">
      <c r="A297" s="150" t="s">
        <v>162</v>
      </c>
      <c r="B297" s="151" t="s">
        <v>0</v>
      </c>
      <c r="C297" s="151" t="s">
        <v>43</v>
      </c>
      <c r="D297" s="151" t="s">
        <v>247</v>
      </c>
      <c r="E297" s="151" t="s">
        <v>1</v>
      </c>
      <c r="F297" s="152"/>
      <c r="G297" s="153"/>
      <c r="H297" s="154">
        <f>SUM(H298)</f>
        <v>0</v>
      </c>
      <c r="I297" s="154">
        <f>SUM(I298)</f>
        <v>0</v>
      </c>
      <c r="J297" s="154">
        <f>SUM(J298)</f>
        <v>0</v>
      </c>
      <c r="K297" s="87">
        <f>SUM(K298)</f>
        <v>0</v>
      </c>
      <c r="M297" s="132">
        <f t="shared" si="82"/>
        <v>0</v>
      </c>
      <c r="N297" s="55">
        <f t="shared" si="91"/>
        <v>0</v>
      </c>
    </row>
    <row r="298" spans="1:14" s="56" customFormat="1" ht="25.5">
      <c r="A298" s="127" t="s">
        <v>209</v>
      </c>
      <c r="B298" s="119" t="s">
        <v>0</v>
      </c>
      <c r="C298" s="119" t="s">
        <v>43</v>
      </c>
      <c r="D298" s="119" t="s">
        <v>58</v>
      </c>
      <c r="E298" s="119">
        <v>313</v>
      </c>
      <c r="F298" s="130" t="s">
        <v>248</v>
      </c>
      <c r="G298" s="123"/>
      <c r="H298" s="155">
        <v>0</v>
      </c>
      <c r="I298" s="155">
        <v>0</v>
      </c>
      <c r="J298" s="155">
        <v>0</v>
      </c>
      <c r="K298" s="89">
        <f>I298-J298</f>
        <v>0</v>
      </c>
      <c r="M298" s="132">
        <f t="shared" si="82"/>
        <v>0</v>
      </c>
      <c r="N298" s="55">
        <f t="shared" si="91"/>
        <v>0</v>
      </c>
    </row>
    <row r="299" spans="1:14" s="63" customFormat="1" ht="25.5">
      <c r="A299" s="150" t="s">
        <v>256</v>
      </c>
      <c r="B299" s="151" t="s">
        <v>0</v>
      </c>
      <c r="C299" s="151" t="s">
        <v>43</v>
      </c>
      <c r="D299" s="151" t="s">
        <v>257</v>
      </c>
      <c r="E299" s="151" t="s">
        <v>1</v>
      </c>
      <c r="F299" s="152"/>
      <c r="G299" s="153"/>
      <c r="H299" s="154">
        <f>SUM(H300:H300)</f>
        <v>0</v>
      </c>
      <c r="I299" s="154">
        <f>SUM(I300:I300)</f>
        <v>0</v>
      </c>
      <c r="J299" s="160">
        <f>SUM(J300:J300)</f>
        <v>0</v>
      </c>
      <c r="K299" s="87">
        <f>SUM(K300:K300)</f>
        <v>0</v>
      </c>
      <c r="M299" s="132">
        <f t="shared" si="82"/>
        <v>0</v>
      </c>
      <c r="N299" s="55">
        <f t="shared" si="91"/>
        <v>0</v>
      </c>
    </row>
    <row r="300" spans="1:14" s="186" customFormat="1" ht="25.5">
      <c r="A300" s="187" t="s">
        <v>189</v>
      </c>
      <c r="B300" s="119" t="s">
        <v>0</v>
      </c>
      <c r="C300" s="119" t="s">
        <v>43</v>
      </c>
      <c r="D300" s="119" t="s">
        <v>257</v>
      </c>
      <c r="E300" s="119">
        <v>313</v>
      </c>
      <c r="F300" s="130" t="s">
        <v>258</v>
      </c>
      <c r="G300" s="123" t="s">
        <v>223</v>
      </c>
      <c r="H300" s="155">
        <v>0</v>
      </c>
      <c r="I300" s="155">
        <v>0</v>
      </c>
      <c r="J300" s="155">
        <v>0</v>
      </c>
      <c r="K300" s="185">
        <f>I300-J300</f>
        <v>0</v>
      </c>
      <c r="M300" s="132">
        <f t="shared" si="82"/>
        <v>0</v>
      </c>
      <c r="N300" s="55">
        <f t="shared" si="91"/>
        <v>0</v>
      </c>
    </row>
    <row r="301" spans="1:14" s="56" customFormat="1" ht="25.5">
      <c r="A301" s="156" t="s">
        <v>163</v>
      </c>
      <c r="B301" s="157" t="s">
        <v>0</v>
      </c>
      <c r="C301" s="151" t="s">
        <v>43</v>
      </c>
      <c r="D301" s="157" t="s">
        <v>244</v>
      </c>
      <c r="E301" s="151" t="s">
        <v>1</v>
      </c>
      <c r="F301" s="152"/>
      <c r="G301" s="152"/>
      <c r="H301" s="161">
        <f>SUM(H302:H302)</f>
        <v>0</v>
      </c>
      <c r="I301" s="161">
        <f>SUM(I302:I302)</f>
        <v>0</v>
      </c>
      <c r="J301" s="158">
        <f>SUM(J302:J302)</f>
        <v>0</v>
      </c>
      <c r="K301" s="137">
        <f>SUM(K302:K302)</f>
        <v>0</v>
      </c>
      <c r="M301" s="132">
        <f t="shared" si="82"/>
        <v>0</v>
      </c>
      <c r="N301" s="55">
        <f t="shared" si="91"/>
        <v>0</v>
      </c>
    </row>
    <row r="302" spans="1:14" s="56" customFormat="1" ht="25.5">
      <c r="A302" s="171" t="s">
        <v>209</v>
      </c>
      <c r="B302" s="172" t="s">
        <v>0</v>
      </c>
      <c r="C302" s="119" t="s">
        <v>43</v>
      </c>
      <c r="D302" s="172" t="s">
        <v>244</v>
      </c>
      <c r="E302" s="119">
        <v>313</v>
      </c>
      <c r="F302" s="122"/>
      <c r="G302" s="122"/>
      <c r="H302" s="145">
        <v>0</v>
      </c>
      <c r="I302" s="145">
        <v>0</v>
      </c>
      <c r="J302" s="145">
        <v>0</v>
      </c>
      <c r="K302" s="89">
        <f>I302-J302</f>
        <v>0</v>
      </c>
      <c r="M302" s="132">
        <f t="shared" si="82"/>
        <v>0</v>
      </c>
      <c r="N302" s="55">
        <f t="shared" si="91"/>
        <v>0</v>
      </c>
    </row>
    <row r="303" spans="1:14" s="279" customFormat="1">
      <c r="A303" s="150" t="s">
        <v>164</v>
      </c>
      <c r="B303" s="151" t="s">
        <v>0</v>
      </c>
      <c r="C303" s="151" t="s">
        <v>43</v>
      </c>
      <c r="D303" s="151" t="s">
        <v>60</v>
      </c>
      <c r="E303" s="151" t="s">
        <v>1</v>
      </c>
      <c r="F303" s="152" t="s">
        <v>109</v>
      </c>
      <c r="G303" s="153" t="s">
        <v>109</v>
      </c>
      <c r="H303" s="154">
        <f>SUM(H304:H305)</f>
        <v>0</v>
      </c>
      <c r="I303" s="154">
        <f>SUM(I304:I305)</f>
        <v>0</v>
      </c>
      <c r="J303" s="160">
        <f>SUM(J304:J305)</f>
        <v>0</v>
      </c>
      <c r="K303" s="154">
        <f>SUM(K304:K305)</f>
        <v>0</v>
      </c>
      <c r="L303" s="278"/>
      <c r="M303" s="132">
        <f t="shared" si="82"/>
        <v>0</v>
      </c>
      <c r="N303" s="55">
        <f t="shared" si="91"/>
        <v>0</v>
      </c>
    </row>
    <row r="304" spans="1:14" s="283" customFormat="1">
      <c r="A304" s="118" t="s">
        <v>94</v>
      </c>
      <c r="B304" s="119" t="s">
        <v>0</v>
      </c>
      <c r="C304" s="119" t="s">
        <v>43</v>
      </c>
      <c r="D304" s="119" t="s">
        <v>60</v>
      </c>
      <c r="E304" s="119" t="s">
        <v>4</v>
      </c>
      <c r="F304" s="280" t="s">
        <v>109</v>
      </c>
      <c r="G304" s="281" t="s">
        <v>109</v>
      </c>
      <c r="H304" s="155">
        <v>0</v>
      </c>
      <c r="I304" s="145">
        <v>0</v>
      </c>
      <c r="J304" s="145">
        <v>0</v>
      </c>
      <c r="K304" s="128">
        <f t="shared" ref="K304:K305" si="94">I304-J304</f>
        <v>0</v>
      </c>
      <c r="L304" s="282"/>
      <c r="M304" s="132">
        <f t="shared" si="82"/>
        <v>0</v>
      </c>
      <c r="N304" s="55">
        <f t="shared" si="91"/>
        <v>0</v>
      </c>
    </row>
    <row r="305" spans="1:14" s="285" customFormat="1" ht="25.5">
      <c r="A305" s="284" t="s">
        <v>189</v>
      </c>
      <c r="B305" s="119" t="s">
        <v>0</v>
      </c>
      <c r="C305" s="119" t="s">
        <v>43</v>
      </c>
      <c r="D305" s="119" t="s">
        <v>60</v>
      </c>
      <c r="E305" s="119" t="s">
        <v>32</v>
      </c>
      <c r="F305" s="130"/>
      <c r="G305" s="123" t="s">
        <v>109</v>
      </c>
      <c r="H305" s="155">
        <v>0</v>
      </c>
      <c r="I305" s="145">
        <v>0</v>
      </c>
      <c r="J305" s="145">
        <v>0</v>
      </c>
      <c r="K305" s="128">
        <f t="shared" si="94"/>
        <v>0</v>
      </c>
      <c r="L305" s="278"/>
      <c r="M305" s="132">
        <f t="shared" si="82"/>
        <v>0</v>
      </c>
      <c r="N305" s="55">
        <f t="shared" si="91"/>
        <v>0</v>
      </c>
    </row>
    <row r="306" spans="1:14" s="56" customFormat="1" ht="25.5">
      <c r="A306" s="156" t="s">
        <v>165</v>
      </c>
      <c r="B306" s="157" t="s">
        <v>0</v>
      </c>
      <c r="C306" s="151" t="s">
        <v>43</v>
      </c>
      <c r="D306" s="157" t="s">
        <v>61</v>
      </c>
      <c r="E306" s="151" t="s">
        <v>1</v>
      </c>
      <c r="F306" s="152"/>
      <c r="G306" s="152"/>
      <c r="H306" s="161">
        <f>SUM(H307:H307)</f>
        <v>0</v>
      </c>
      <c r="I306" s="161">
        <f>SUM(I307:I307)</f>
        <v>0</v>
      </c>
      <c r="J306" s="158">
        <f>SUM(J307:J307)</f>
        <v>0</v>
      </c>
      <c r="K306" s="137">
        <f>SUM(K307:K307)</f>
        <v>0</v>
      </c>
      <c r="M306" s="132">
        <f t="shared" si="82"/>
        <v>0</v>
      </c>
      <c r="N306" s="55">
        <f t="shared" si="91"/>
        <v>0</v>
      </c>
    </row>
    <row r="307" spans="1:14" s="186" customFormat="1" ht="25.5">
      <c r="A307" s="171" t="s">
        <v>209</v>
      </c>
      <c r="B307" s="172" t="s">
        <v>0</v>
      </c>
      <c r="C307" s="119" t="s">
        <v>43</v>
      </c>
      <c r="D307" s="172" t="s">
        <v>61</v>
      </c>
      <c r="E307" s="119" t="s">
        <v>7</v>
      </c>
      <c r="F307" s="122"/>
      <c r="G307" s="122"/>
      <c r="H307" s="145">
        <v>0</v>
      </c>
      <c r="I307" s="145">
        <v>0</v>
      </c>
      <c r="J307" s="145">
        <v>0</v>
      </c>
      <c r="K307" s="185">
        <f>I307-J307</f>
        <v>0</v>
      </c>
      <c r="M307" s="132">
        <f t="shared" si="82"/>
        <v>0</v>
      </c>
      <c r="N307" s="55">
        <f t="shared" si="91"/>
        <v>0</v>
      </c>
    </row>
    <row r="308" spans="1:14" s="56" customFormat="1" ht="38.25">
      <c r="A308" s="156" t="s">
        <v>166</v>
      </c>
      <c r="B308" s="157" t="s">
        <v>0</v>
      </c>
      <c r="C308" s="151" t="s">
        <v>43</v>
      </c>
      <c r="D308" s="157" t="s">
        <v>245</v>
      </c>
      <c r="E308" s="151" t="s">
        <v>1</v>
      </c>
      <c r="F308" s="152"/>
      <c r="G308" s="152"/>
      <c r="H308" s="161">
        <f>SUM(H309:H309)</f>
        <v>0</v>
      </c>
      <c r="I308" s="161">
        <f>SUM(I309:I309)</f>
        <v>0</v>
      </c>
      <c r="J308" s="158">
        <f>SUM(J309:J309)</f>
        <v>0</v>
      </c>
      <c r="K308" s="137">
        <f>SUM(K309:K309)</f>
        <v>0</v>
      </c>
      <c r="M308" s="132">
        <f t="shared" si="82"/>
        <v>0</v>
      </c>
      <c r="N308" s="55">
        <f t="shared" si="91"/>
        <v>0</v>
      </c>
    </row>
    <row r="309" spans="1:14" s="56" customFormat="1" ht="25.5">
      <c r="A309" s="162" t="s">
        <v>209</v>
      </c>
      <c r="B309" s="163" t="s">
        <v>0</v>
      </c>
      <c r="C309" s="164" t="s">
        <v>43</v>
      </c>
      <c r="D309" s="163" t="s">
        <v>245</v>
      </c>
      <c r="E309" s="164" t="s">
        <v>7</v>
      </c>
      <c r="F309" s="165"/>
      <c r="G309" s="165"/>
      <c r="H309" s="145">
        <v>0</v>
      </c>
      <c r="I309" s="145">
        <v>0</v>
      </c>
      <c r="J309" s="145">
        <v>0</v>
      </c>
      <c r="K309" s="89">
        <f>I309-J309</f>
        <v>0</v>
      </c>
      <c r="M309" s="132">
        <f t="shared" si="82"/>
        <v>0</v>
      </c>
      <c r="N309" s="55">
        <f t="shared" si="91"/>
        <v>0</v>
      </c>
    </row>
    <row r="310" spans="1:14" s="93" customFormat="1" ht="38.25">
      <c r="A310" s="150" t="s">
        <v>167</v>
      </c>
      <c r="B310" s="151" t="s">
        <v>0</v>
      </c>
      <c r="C310" s="151" t="s">
        <v>43</v>
      </c>
      <c r="D310" s="151" t="s">
        <v>210</v>
      </c>
      <c r="E310" s="151" t="s">
        <v>1</v>
      </c>
      <c r="F310" s="152"/>
      <c r="G310" s="153"/>
      <c r="H310" s="154">
        <f>SUM(H311:H312)</f>
        <v>0</v>
      </c>
      <c r="I310" s="154">
        <f t="shared" ref="I310" si="95">SUM(I311:I312)</f>
        <v>0</v>
      </c>
      <c r="J310" s="154">
        <f>SUM(J311:J312)</f>
        <v>0</v>
      </c>
      <c r="K310" s="154">
        <f>SUM(K311:K312)</f>
        <v>0</v>
      </c>
      <c r="L310" s="62"/>
      <c r="M310" s="132">
        <f t="shared" si="82"/>
        <v>0</v>
      </c>
      <c r="N310" s="55">
        <f t="shared" si="91"/>
        <v>0</v>
      </c>
    </row>
    <row r="311" spans="1:14" s="260" customFormat="1" ht="25.5" customHeight="1">
      <c r="A311" s="373" t="s">
        <v>209</v>
      </c>
      <c r="B311" s="119" t="s">
        <v>0</v>
      </c>
      <c r="C311" s="119" t="s">
        <v>43</v>
      </c>
      <c r="D311" s="119" t="s">
        <v>63</v>
      </c>
      <c r="E311" s="119" t="s">
        <v>32</v>
      </c>
      <c r="F311" s="129" t="s">
        <v>248</v>
      </c>
      <c r="G311" s="123"/>
      <c r="H311" s="155">
        <v>0</v>
      </c>
      <c r="I311" s="155">
        <v>0</v>
      </c>
      <c r="J311" s="155">
        <v>0</v>
      </c>
      <c r="K311" s="174">
        <f>I311-J311</f>
        <v>0</v>
      </c>
      <c r="M311" s="132">
        <f t="shared" si="82"/>
        <v>0</v>
      </c>
      <c r="N311" s="55">
        <f t="shared" si="91"/>
        <v>0</v>
      </c>
    </row>
    <row r="312" spans="1:14" s="56" customFormat="1">
      <c r="A312" s="374"/>
      <c r="B312" s="119" t="s">
        <v>0</v>
      </c>
      <c r="C312" s="119" t="s">
        <v>43</v>
      </c>
      <c r="D312" s="119" t="s">
        <v>210</v>
      </c>
      <c r="E312" s="119" t="s">
        <v>32</v>
      </c>
      <c r="F312" s="130"/>
      <c r="G312" s="123"/>
      <c r="H312" s="155">
        <v>0</v>
      </c>
      <c r="I312" s="145">
        <v>0</v>
      </c>
      <c r="J312" s="155">
        <v>0</v>
      </c>
      <c r="K312" s="89">
        <f>I312-J312</f>
        <v>0</v>
      </c>
      <c r="M312" s="132">
        <f t="shared" si="82"/>
        <v>0</v>
      </c>
      <c r="N312" s="55">
        <f t="shared" si="91"/>
        <v>0</v>
      </c>
    </row>
    <row r="313" spans="1:14" s="314" customFormat="1" ht="25.5">
      <c r="A313" s="150" t="s">
        <v>152</v>
      </c>
      <c r="B313" s="151" t="s">
        <v>0</v>
      </c>
      <c r="C313" s="151" t="s">
        <v>43</v>
      </c>
      <c r="D313" s="151" t="s">
        <v>48</v>
      </c>
      <c r="E313" s="151" t="s">
        <v>1</v>
      </c>
      <c r="F313" s="152" t="s">
        <v>109</v>
      </c>
      <c r="G313" s="153" t="s">
        <v>109</v>
      </c>
      <c r="H313" s="154">
        <f>SUM(H314:H315)</f>
        <v>0</v>
      </c>
      <c r="I313" s="154">
        <f t="shared" ref="I313:J313" si="96">SUM(I314:I315)</f>
        <v>0</v>
      </c>
      <c r="J313" s="154">
        <f t="shared" si="96"/>
        <v>0</v>
      </c>
      <c r="K313" s="154">
        <f>SUM(K314:K315)</f>
        <v>0</v>
      </c>
      <c r="M313" s="309">
        <f t="shared" si="82"/>
        <v>0</v>
      </c>
      <c r="N313" s="310">
        <f t="shared" si="91"/>
        <v>0</v>
      </c>
    </row>
    <row r="314" spans="1:14" s="279" customFormat="1">
      <c r="A314" s="315" t="s">
        <v>94</v>
      </c>
      <c r="B314" s="119" t="s">
        <v>0</v>
      </c>
      <c r="C314" s="119" t="s">
        <v>43</v>
      </c>
      <c r="D314" s="119" t="s">
        <v>48</v>
      </c>
      <c r="E314" s="119" t="s">
        <v>4</v>
      </c>
      <c r="F314" s="361" t="s">
        <v>322</v>
      </c>
      <c r="G314" s="316" t="s">
        <v>223</v>
      </c>
      <c r="H314" s="155">
        <v>0</v>
      </c>
      <c r="I314" s="155">
        <v>0</v>
      </c>
      <c r="J314" s="313">
        <v>0</v>
      </c>
      <c r="K314" s="128">
        <f t="shared" ref="K314:K315" si="97">I314-J314</f>
        <v>0</v>
      </c>
      <c r="L314" s="278"/>
      <c r="M314" s="309">
        <f t="shared" si="82"/>
        <v>0</v>
      </c>
      <c r="N314" s="310">
        <f t="shared" si="91"/>
        <v>0</v>
      </c>
    </row>
    <row r="315" spans="1:14" s="312" customFormat="1" ht="25.5">
      <c r="A315" s="317" t="s">
        <v>189</v>
      </c>
      <c r="B315" s="119" t="s">
        <v>0</v>
      </c>
      <c r="C315" s="119" t="s">
        <v>43</v>
      </c>
      <c r="D315" s="119" t="s">
        <v>48</v>
      </c>
      <c r="E315" s="119" t="s">
        <v>32</v>
      </c>
      <c r="F315" s="362"/>
      <c r="G315" s="318" t="s">
        <v>223</v>
      </c>
      <c r="H315" s="155">
        <v>0</v>
      </c>
      <c r="I315" s="155">
        <v>0</v>
      </c>
      <c r="J315" s="313">
        <v>0</v>
      </c>
      <c r="K315" s="128">
        <f t="shared" si="97"/>
        <v>0</v>
      </c>
      <c r="M315" s="309">
        <f t="shared" si="82"/>
        <v>0</v>
      </c>
      <c r="N315" s="310">
        <f t="shared" si="91"/>
        <v>0</v>
      </c>
    </row>
    <row r="316" spans="1:14" s="312" customFormat="1" ht="25.5">
      <c r="A316" s="150" t="s">
        <v>172</v>
      </c>
      <c r="B316" s="151" t="s">
        <v>0</v>
      </c>
      <c r="C316" s="151" t="s">
        <v>43</v>
      </c>
      <c r="D316" s="151" t="s">
        <v>68</v>
      </c>
      <c r="E316" s="151" t="s">
        <v>1</v>
      </c>
      <c r="F316" s="320" t="s">
        <v>109</v>
      </c>
      <c r="G316" s="153" t="s">
        <v>109</v>
      </c>
      <c r="H316" s="154">
        <f>SUM(H317:H318)</f>
        <v>0</v>
      </c>
      <c r="I316" s="321">
        <f>SUM(I317:I318)</f>
        <v>0</v>
      </c>
      <c r="J316" s="160">
        <f>SUM(J317:J318)</f>
        <v>0</v>
      </c>
      <c r="K316" s="154">
        <f>SUM(K317:K318)</f>
        <v>0</v>
      </c>
      <c r="M316" s="309">
        <f t="shared" si="82"/>
        <v>0</v>
      </c>
      <c r="N316" s="310">
        <f t="shared" si="91"/>
        <v>0</v>
      </c>
    </row>
    <row r="317" spans="1:14" s="283" customFormat="1">
      <c r="A317" s="118" t="s">
        <v>94</v>
      </c>
      <c r="B317" s="119" t="s">
        <v>0</v>
      </c>
      <c r="C317" s="119" t="s">
        <v>43</v>
      </c>
      <c r="D317" s="119" t="s">
        <v>68</v>
      </c>
      <c r="E317" s="119" t="s">
        <v>4</v>
      </c>
      <c r="F317" s="280" t="s">
        <v>109</v>
      </c>
      <c r="G317" s="281" t="s">
        <v>109</v>
      </c>
      <c r="H317" s="155">
        <v>0</v>
      </c>
      <c r="I317" s="155">
        <v>0</v>
      </c>
      <c r="J317" s="311">
        <v>0</v>
      </c>
      <c r="K317" s="128">
        <f t="shared" ref="K317:K318" si="98">I317-J317</f>
        <v>0</v>
      </c>
      <c r="L317" s="282"/>
      <c r="M317" s="309">
        <f t="shared" si="82"/>
        <v>0</v>
      </c>
      <c r="N317" s="310">
        <f t="shared" si="91"/>
        <v>0</v>
      </c>
    </row>
    <row r="318" spans="1:14" s="283" customFormat="1" ht="25.5">
      <c r="A318" s="118" t="s">
        <v>186</v>
      </c>
      <c r="B318" s="119" t="s">
        <v>0</v>
      </c>
      <c r="C318" s="119" t="s">
        <v>43</v>
      </c>
      <c r="D318" s="119" t="s">
        <v>68</v>
      </c>
      <c r="E318" s="119" t="s">
        <v>7</v>
      </c>
      <c r="F318" s="280" t="s">
        <v>109</v>
      </c>
      <c r="G318" s="281" t="s">
        <v>109</v>
      </c>
      <c r="H318" s="155">
        <v>0</v>
      </c>
      <c r="I318" s="155">
        <v>0</v>
      </c>
      <c r="J318" s="311">
        <v>0</v>
      </c>
      <c r="K318" s="128">
        <f t="shared" si="98"/>
        <v>0</v>
      </c>
      <c r="L318" s="282"/>
      <c r="M318" s="309">
        <f t="shared" si="82"/>
        <v>0</v>
      </c>
      <c r="N318" s="310">
        <f t="shared" si="91"/>
        <v>0</v>
      </c>
    </row>
    <row r="319" spans="1:14" s="58" customFormat="1" ht="38.25">
      <c r="A319" s="84" t="s">
        <v>272</v>
      </c>
      <c r="B319" s="4">
        <v>148</v>
      </c>
      <c r="C319" s="4">
        <v>1003</v>
      </c>
      <c r="D319" s="4" t="s">
        <v>277</v>
      </c>
      <c r="E319" s="4" t="s">
        <v>1</v>
      </c>
      <c r="F319" s="3"/>
      <c r="G319" s="70"/>
      <c r="H319" s="87">
        <f>SUM(H320:H320)</f>
        <v>0</v>
      </c>
      <c r="I319" s="87">
        <f>SUM(I320:I320)</f>
        <v>0</v>
      </c>
      <c r="J319" s="126">
        <f>SUM(J320:J320)</f>
        <v>0</v>
      </c>
      <c r="K319" s="87">
        <f>SUM(K320:K320)</f>
        <v>0</v>
      </c>
      <c r="L319" s="52"/>
      <c r="M319" s="132">
        <f t="shared" si="82"/>
        <v>0</v>
      </c>
      <c r="N319" s="55">
        <f t="shared" si="91"/>
        <v>0</v>
      </c>
    </row>
    <row r="320" spans="1:14" s="57" customFormat="1" ht="25.5">
      <c r="A320" s="60" t="s">
        <v>186</v>
      </c>
      <c r="B320" s="190">
        <v>148</v>
      </c>
      <c r="C320" s="190">
        <v>1003</v>
      </c>
      <c r="D320" s="190" t="s">
        <v>277</v>
      </c>
      <c r="E320" s="190">
        <v>321</v>
      </c>
      <c r="F320" s="64"/>
      <c r="G320" s="190"/>
      <c r="H320" s="155">
        <v>0</v>
      </c>
      <c r="I320" s="155">
        <v>0</v>
      </c>
      <c r="J320" s="155">
        <v>0</v>
      </c>
      <c r="K320" s="88">
        <f>I320-J320</f>
        <v>0</v>
      </c>
      <c r="L320" s="62"/>
      <c r="M320" s="132">
        <f t="shared" si="82"/>
        <v>0</v>
      </c>
      <c r="N320" s="55">
        <f t="shared" si="91"/>
        <v>0</v>
      </c>
    </row>
    <row r="321" spans="1:16" s="57" customFormat="1" ht="32.25" customHeight="1">
      <c r="A321" s="150" t="s">
        <v>219</v>
      </c>
      <c r="B321" s="151" t="s">
        <v>0</v>
      </c>
      <c r="C321" s="151" t="s">
        <v>43</v>
      </c>
      <c r="D321" s="151" t="s">
        <v>220</v>
      </c>
      <c r="E321" s="151" t="s">
        <v>1</v>
      </c>
      <c r="F321" s="152"/>
      <c r="G321" s="153"/>
      <c r="H321" s="87">
        <v>0</v>
      </c>
      <c r="I321" s="87">
        <v>0</v>
      </c>
      <c r="J321" s="126">
        <v>0</v>
      </c>
      <c r="K321" s="87">
        <f>SUM(K322:K323)</f>
        <v>0</v>
      </c>
      <c r="L321" s="82"/>
      <c r="M321" s="132">
        <f t="shared" si="82"/>
        <v>0</v>
      </c>
      <c r="N321" s="55">
        <f t="shared" si="91"/>
        <v>0</v>
      </c>
    </row>
    <row r="322" spans="1:16" s="58" customFormat="1">
      <c r="A322" s="358" t="s">
        <v>209</v>
      </c>
      <c r="B322" s="119" t="s">
        <v>0</v>
      </c>
      <c r="C322" s="119" t="s">
        <v>43</v>
      </c>
      <c r="D322" s="119" t="s">
        <v>220</v>
      </c>
      <c r="E322" s="119">
        <v>321</v>
      </c>
      <c r="F322" s="129"/>
      <c r="G322" s="103"/>
      <c r="H322" s="155">
        <v>0</v>
      </c>
      <c r="I322" s="145">
        <v>0</v>
      </c>
      <c r="J322" s="145">
        <v>0</v>
      </c>
      <c r="K322" s="89">
        <f>I322-J322</f>
        <v>0</v>
      </c>
      <c r="L322" s="52"/>
      <c r="M322" s="132">
        <f t="shared" ref="M322:M345" si="99">H322-I322</f>
        <v>0</v>
      </c>
      <c r="N322" s="55">
        <f t="shared" si="91"/>
        <v>0</v>
      </c>
    </row>
    <row r="323" spans="1:16" s="56" customFormat="1" ht="22.5">
      <c r="A323" s="360"/>
      <c r="B323" s="119" t="s">
        <v>0</v>
      </c>
      <c r="C323" s="119" t="s">
        <v>43</v>
      </c>
      <c r="D323" s="119" t="s">
        <v>220</v>
      </c>
      <c r="E323" s="119" t="s">
        <v>7</v>
      </c>
      <c r="F323" s="129" t="s">
        <v>221</v>
      </c>
      <c r="G323" s="103" t="s">
        <v>223</v>
      </c>
      <c r="H323" s="155">
        <v>0</v>
      </c>
      <c r="I323" s="145">
        <v>0</v>
      </c>
      <c r="J323" s="145">
        <v>0</v>
      </c>
      <c r="K323" s="89">
        <f>I323-J323</f>
        <v>0</v>
      </c>
      <c r="M323" s="132">
        <f t="shared" si="99"/>
        <v>0</v>
      </c>
      <c r="N323" s="55">
        <f t="shared" si="91"/>
        <v>0</v>
      </c>
    </row>
    <row r="324" spans="1:16" s="57" customFormat="1" ht="38.25">
      <c r="A324" s="150" t="s">
        <v>215</v>
      </c>
      <c r="B324" s="151" t="s">
        <v>0</v>
      </c>
      <c r="C324" s="151" t="s">
        <v>43</v>
      </c>
      <c r="D324" s="151">
        <v>2310552900</v>
      </c>
      <c r="E324" s="151" t="s">
        <v>1</v>
      </c>
      <c r="F324" s="152"/>
      <c r="G324" s="153"/>
      <c r="H324" s="154">
        <f>SUM(H329:H329)</f>
        <v>0</v>
      </c>
      <c r="I324" s="154">
        <f>SUM(I329:I329)</f>
        <v>0</v>
      </c>
      <c r="J324" s="160">
        <f>SUM(J325:J329)</f>
        <v>-70013.98</v>
      </c>
      <c r="K324" s="126">
        <f>SUM(K325:K329)</f>
        <v>70013.98</v>
      </c>
      <c r="L324" s="62"/>
      <c r="M324" s="132">
        <f t="shared" si="99"/>
        <v>0</v>
      </c>
      <c r="N324" s="55">
        <f t="shared" si="91"/>
        <v>70013.98</v>
      </c>
    </row>
    <row r="325" spans="1:16" s="56" customFormat="1">
      <c r="A325" s="358" t="s">
        <v>209</v>
      </c>
      <c r="B325" s="119" t="s">
        <v>0</v>
      </c>
      <c r="C325" s="119" t="s">
        <v>43</v>
      </c>
      <c r="D325" s="119" t="s">
        <v>336</v>
      </c>
      <c r="E325" s="119">
        <v>313</v>
      </c>
      <c r="F325" s="130"/>
      <c r="G325" s="103"/>
      <c r="H325" s="155">
        <v>0</v>
      </c>
      <c r="I325" s="145">
        <v>0</v>
      </c>
      <c r="J325" s="145">
        <v>-49263.49</v>
      </c>
      <c r="K325" s="89">
        <f>I325-J325</f>
        <v>49263.49</v>
      </c>
      <c r="L325" s="132"/>
      <c r="M325" s="132">
        <f t="shared" si="99"/>
        <v>0</v>
      </c>
      <c r="N325" s="55">
        <f t="shared" si="91"/>
        <v>49263.49</v>
      </c>
    </row>
    <row r="326" spans="1:16" s="56" customFormat="1" ht="22.5">
      <c r="A326" s="359"/>
      <c r="B326" s="119" t="s">
        <v>0</v>
      </c>
      <c r="C326" s="119" t="s">
        <v>43</v>
      </c>
      <c r="D326" s="119" t="s">
        <v>336</v>
      </c>
      <c r="E326" s="119">
        <v>321</v>
      </c>
      <c r="F326" s="130" t="s">
        <v>227</v>
      </c>
      <c r="G326" s="103" t="s">
        <v>223</v>
      </c>
      <c r="H326" s="155">
        <v>0</v>
      </c>
      <c r="I326" s="145">
        <v>0</v>
      </c>
      <c r="J326" s="145">
        <v>-5000</v>
      </c>
      <c r="K326" s="89">
        <f>I326-J326</f>
        <v>5000</v>
      </c>
      <c r="M326" s="132">
        <f t="shared" si="99"/>
        <v>0</v>
      </c>
      <c r="N326" s="55">
        <f t="shared" si="91"/>
        <v>5000</v>
      </c>
    </row>
    <row r="327" spans="1:16" s="260" customFormat="1" ht="22.5">
      <c r="A327" s="359"/>
      <c r="B327" s="119" t="s">
        <v>0</v>
      </c>
      <c r="C327" s="119" t="s">
        <v>43</v>
      </c>
      <c r="D327" s="119" t="s">
        <v>216</v>
      </c>
      <c r="E327" s="119">
        <v>321</v>
      </c>
      <c r="F327" s="130" t="s">
        <v>227</v>
      </c>
      <c r="G327" s="103" t="s">
        <v>223</v>
      </c>
      <c r="H327" s="155">
        <v>0</v>
      </c>
      <c r="I327" s="145">
        <v>0</v>
      </c>
      <c r="J327" s="145">
        <v>0</v>
      </c>
      <c r="K327" s="174">
        <f t="shared" ref="K327:K328" si="100">I327-J327</f>
        <v>0</v>
      </c>
      <c r="M327" s="132">
        <f t="shared" si="99"/>
        <v>0</v>
      </c>
      <c r="N327" s="55">
        <f t="shared" si="91"/>
        <v>0</v>
      </c>
    </row>
    <row r="328" spans="1:16" s="260" customFormat="1" ht="22.5">
      <c r="A328" s="359"/>
      <c r="B328" s="119">
        <v>148</v>
      </c>
      <c r="C328" s="119">
        <v>1003</v>
      </c>
      <c r="D328" s="119" t="s">
        <v>33</v>
      </c>
      <c r="E328" s="119">
        <v>321</v>
      </c>
      <c r="F328" s="130" t="s">
        <v>261</v>
      </c>
      <c r="G328" s="103"/>
      <c r="H328" s="169">
        <v>0</v>
      </c>
      <c r="I328" s="145">
        <v>0</v>
      </c>
      <c r="J328" s="155">
        <v>-14750.49</v>
      </c>
      <c r="K328" s="174">
        <f t="shared" si="100"/>
        <v>14750.49</v>
      </c>
      <c r="M328" s="132">
        <f t="shared" si="99"/>
        <v>0</v>
      </c>
      <c r="N328" s="55">
        <f t="shared" si="91"/>
        <v>14750.49</v>
      </c>
    </row>
    <row r="329" spans="1:16" s="260" customFormat="1" ht="22.5">
      <c r="A329" s="360"/>
      <c r="B329" s="119" t="s">
        <v>0</v>
      </c>
      <c r="C329" s="119" t="s">
        <v>43</v>
      </c>
      <c r="D329" s="119" t="s">
        <v>33</v>
      </c>
      <c r="E329" s="119">
        <v>321</v>
      </c>
      <c r="F329" s="130" t="s">
        <v>338</v>
      </c>
      <c r="G329" s="103" t="s">
        <v>223</v>
      </c>
      <c r="H329" s="155">
        <v>0</v>
      </c>
      <c r="I329" s="145">
        <v>0</v>
      </c>
      <c r="J329" s="145">
        <v>-1000</v>
      </c>
      <c r="K329" s="174">
        <f>I329-J329</f>
        <v>1000</v>
      </c>
      <c r="M329" s="132">
        <f t="shared" si="99"/>
        <v>0</v>
      </c>
      <c r="N329" s="55">
        <f t="shared" si="91"/>
        <v>1000</v>
      </c>
    </row>
    <row r="330" spans="1:16">
      <c r="A330" s="150" t="s">
        <v>222</v>
      </c>
      <c r="B330" s="151" t="s">
        <v>0</v>
      </c>
      <c r="C330" s="151">
        <v>1003</v>
      </c>
      <c r="D330" s="151">
        <v>9990020680</v>
      </c>
      <c r="E330" s="151">
        <v>321</v>
      </c>
      <c r="F330" s="152"/>
      <c r="G330" s="246"/>
      <c r="H330" s="161">
        <v>0</v>
      </c>
      <c r="I330" s="161">
        <v>0</v>
      </c>
      <c r="J330" s="250">
        <v>0</v>
      </c>
      <c r="K330" s="154">
        <f>I330-J330</f>
        <v>0</v>
      </c>
      <c r="L330" s="56"/>
      <c r="M330" s="132">
        <f t="shared" si="99"/>
        <v>0</v>
      </c>
      <c r="N330" s="55">
        <f t="shared" si="91"/>
        <v>0</v>
      </c>
    </row>
    <row r="331" spans="1:16" s="114" customFormat="1" ht="25.5">
      <c r="A331" s="166" t="s">
        <v>233</v>
      </c>
      <c r="B331" s="157" t="s">
        <v>0</v>
      </c>
      <c r="C331" s="151" t="s">
        <v>69</v>
      </c>
      <c r="D331" s="157" t="s">
        <v>234</v>
      </c>
      <c r="E331" s="151" t="s">
        <v>1</v>
      </c>
      <c r="F331" s="152"/>
      <c r="G331" s="152"/>
      <c r="H331" s="154">
        <f>SUM(H332:H337)</f>
        <v>0</v>
      </c>
      <c r="I331" s="154">
        <f t="shared" ref="I331" si="101">SUM(I332:I337)</f>
        <v>0</v>
      </c>
      <c r="J331" s="154">
        <f>SUM(J332:J337)</f>
        <v>-136784.05000000002</v>
      </c>
      <c r="K331" s="154">
        <f>SUM(K332:K337)</f>
        <v>136784.05000000002</v>
      </c>
      <c r="L331" s="113"/>
      <c r="M331" s="132">
        <f t="shared" si="99"/>
        <v>0</v>
      </c>
      <c r="N331" s="55">
        <f t="shared" si="91"/>
        <v>136784.05000000002</v>
      </c>
      <c r="O331" s="139"/>
      <c r="P331" s="140"/>
    </row>
    <row r="332" spans="1:16" s="265" customFormat="1" ht="22.5">
      <c r="A332" s="347" t="s">
        <v>209</v>
      </c>
      <c r="B332" s="172" t="s">
        <v>0</v>
      </c>
      <c r="C332" s="119" t="s">
        <v>69</v>
      </c>
      <c r="D332" s="119" t="s">
        <v>234</v>
      </c>
      <c r="E332" s="119" t="s">
        <v>32</v>
      </c>
      <c r="F332" s="129" t="s">
        <v>236</v>
      </c>
      <c r="G332" s="129" t="s">
        <v>223</v>
      </c>
      <c r="H332" s="145">
        <v>0</v>
      </c>
      <c r="I332" s="145">
        <v>0</v>
      </c>
      <c r="J332" s="155">
        <v>-37976.25</v>
      </c>
      <c r="K332" s="261">
        <f t="shared" ref="K332:K337" si="102">I332-J332</f>
        <v>37976.25</v>
      </c>
      <c r="L332" s="264"/>
      <c r="M332" s="132">
        <f t="shared" si="99"/>
        <v>0</v>
      </c>
      <c r="N332" s="55">
        <f t="shared" si="91"/>
        <v>37976.25</v>
      </c>
    </row>
    <row r="333" spans="1:16" s="259" customFormat="1" ht="22.5">
      <c r="A333" s="348"/>
      <c r="B333" s="172" t="s">
        <v>0</v>
      </c>
      <c r="C333" s="119" t="s">
        <v>69</v>
      </c>
      <c r="D333" s="119" t="s">
        <v>234</v>
      </c>
      <c r="E333" s="119" t="s">
        <v>32</v>
      </c>
      <c r="F333" s="179" t="s">
        <v>248</v>
      </c>
      <c r="G333" s="129" t="s">
        <v>223</v>
      </c>
      <c r="H333" s="169">
        <v>0</v>
      </c>
      <c r="I333" s="145">
        <v>0</v>
      </c>
      <c r="J333" s="155">
        <v>-89118.59</v>
      </c>
      <c r="K333" s="261">
        <f t="shared" si="102"/>
        <v>89118.59</v>
      </c>
      <c r="L333" s="262"/>
      <c r="M333" s="132">
        <f t="shared" si="99"/>
        <v>0</v>
      </c>
      <c r="N333" s="55">
        <f t="shared" si="91"/>
        <v>89118.59</v>
      </c>
    </row>
    <row r="334" spans="1:16" s="259" customFormat="1">
      <c r="A334" s="348"/>
      <c r="B334" s="172">
        <v>148</v>
      </c>
      <c r="C334" s="119" t="s">
        <v>69</v>
      </c>
      <c r="D334" s="119" t="s">
        <v>234</v>
      </c>
      <c r="E334" s="119" t="s">
        <v>32</v>
      </c>
      <c r="F334" s="179"/>
      <c r="G334" s="129"/>
      <c r="H334" s="169">
        <v>0</v>
      </c>
      <c r="I334" s="145">
        <v>0</v>
      </c>
      <c r="J334" s="155">
        <v>-6839.23</v>
      </c>
      <c r="K334" s="261">
        <f t="shared" si="102"/>
        <v>6839.23</v>
      </c>
      <c r="L334" s="262"/>
      <c r="M334" s="132">
        <f t="shared" si="99"/>
        <v>0</v>
      </c>
      <c r="N334" s="55">
        <f t="shared" si="91"/>
        <v>6839.23</v>
      </c>
    </row>
    <row r="335" spans="1:16" s="259" customFormat="1" ht="22.5">
      <c r="A335" s="348"/>
      <c r="B335" s="172" t="s">
        <v>0</v>
      </c>
      <c r="C335" s="119" t="s">
        <v>69</v>
      </c>
      <c r="D335" s="119" t="s">
        <v>234</v>
      </c>
      <c r="E335" s="119" t="s">
        <v>32</v>
      </c>
      <c r="F335" s="179" t="s">
        <v>235</v>
      </c>
      <c r="G335" s="129" t="s">
        <v>223</v>
      </c>
      <c r="H335" s="169">
        <v>0</v>
      </c>
      <c r="I335" s="145">
        <v>0</v>
      </c>
      <c r="J335" s="155">
        <v>-2849.98</v>
      </c>
      <c r="K335" s="261">
        <f t="shared" si="102"/>
        <v>2849.98</v>
      </c>
      <c r="L335" s="262"/>
      <c r="M335" s="132">
        <f t="shared" si="99"/>
        <v>0</v>
      </c>
      <c r="N335" s="55">
        <f t="shared" si="91"/>
        <v>2849.98</v>
      </c>
    </row>
    <row r="336" spans="1:16" s="176" customFormat="1" ht="22.5">
      <c r="A336" s="348"/>
      <c r="B336" s="172" t="s">
        <v>0</v>
      </c>
      <c r="C336" s="119" t="s">
        <v>69</v>
      </c>
      <c r="D336" s="119" t="s">
        <v>234</v>
      </c>
      <c r="E336" s="119" t="s">
        <v>32</v>
      </c>
      <c r="F336" s="179" t="s">
        <v>254</v>
      </c>
      <c r="G336" s="129" t="s">
        <v>223</v>
      </c>
      <c r="H336" s="169">
        <v>0</v>
      </c>
      <c r="I336" s="145">
        <v>0</v>
      </c>
      <c r="J336" s="145">
        <v>0</v>
      </c>
      <c r="K336" s="263">
        <f t="shared" si="102"/>
        <v>0</v>
      </c>
      <c r="L336" s="175"/>
      <c r="M336" s="132">
        <f t="shared" si="99"/>
        <v>0</v>
      </c>
      <c r="N336" s="55">
        <f t="shared" si="91"/>
        <v>0</v>
      </c>
    </row>
    <row r="337" spans="1:30" s="93" customFormat="1" ht="22.5">
      <c r="A337" s="349"/>
      <c r="B337" s="172" t="s">
        <v>0</v>
      </c>
      <c r="C337" s="119" t="s">
        <v>69</v>
      </c>
      <c r="D337" s="119" t="s">
        <v>234</v>
      </c>
      <c r="E337" s="119" t="s">
        <v>32</v>
      </c>
      <c r="F337" s="179" t="s">
        <v>251</v>
      </c>
      <c r="G337" s="129"/>
      <c r="H337" s="169">
        <v>0</v>
      </c>
      <c r="I337" s="145">
        <v>0</v>
      </c>
      <c r="J337" s="145">
        <v>0</v>
      </c>
      <c r="K337" s="230">
        <f t="shared" si="102"/>
        <v>0</v>
      </c>
      <c r="L337" s="62"/>
      <c r="M337" s="132">
        <f t="shared" si="99"/>
        <v>0</v>
      </c>
      <c r="N337" s="55">
        <f t="shared" si="91"/>
        <v>0</v>
      </c>
    </row>
    <row r="338" spans="1:30" s="114" customFormat="1" ht="25.5">
      <c r="A338" s="166" t="s">
        <v>181</v>
      </c>
      <c r="B338" s="157" t="s">
        <v>0</v>
      </c>
      <c r="C338" s="151">
        <v>1006</v>
      </c>
      <c r="D338" s="157" t="s">
        <v>87</v>
      </c>
      <c r="E338" s="151" t="s">
        <v>1</v>
      </c>
      <c r="F338" s="152"/>
      <c r="G338" s="152"/>
      <c r="H338" s="154">
        <f>SUM(H342:H345)</f>
        <v>0</v>
      </c>
      <c r="I338" s="167">
        <f>SUM(I342:I345)</f>
        <v>0</v>
      </c>
      <c r="J338" s="168">
        <f>SUM(J339:J345)</f>
        <v>-502125.68000000005</v>
      </c>
      <c r="K338" s="168">
        <f>SUM(K339:K345)</f>
        <v>502125.68000000005</v>
      </c>
      <c r="L338" s="113"/>
      <c r="M338" s="132">
        <f t="shared" si="99"/>
        <v>0</v>
      </c>
      <c r="N338" s="55">
        <f t="shared" si="91"/>
        <v>502125.68000000005</v>
      </c>
      <c r="O338" s="139"/>
      <c r="P338" s="140"/>
    </row>
    <row r="339" spans="1:30" s="265" customFormat="1" ht="22.5">
      <c r="A339" s="350" t="s">
        <v>209</v>
      </c>
      <c r="B339" s="172" t="s">
        <v>0</v>
      </c>
      <c r="C339" s="119">
        <v>1006</v>
      </c>
      <c r="D339" s="119" t="s">
        <v>87</v>
      </c>
      <c r="E339" s="119">
        <v>321</v>
      </c>
      <c r="F339" s="179" t="s">
        <v>237</v>
      </c>
      <c r="G339" s="129"/>
      <c r="H339" s="145">
        <v>0</v>
      </c>
      <c r="I339" s="145">
        <v>0</v>
      </c>
      <c r="J339" s="155">
        <v>0</v>
      </c>
      <c r="K339" s="261">
        <f t="shared" ref="K339:K345" si="103">I339-J339</f>
        <v>0</v>
      </c>
      <c r="L339" s="264"/>
      <c r="M339" s="132">
        <f t="shared" si="99"/>
        <v>0</v>
      </c>
      <c r="N339" s="55">
        <f t="shared" si="91"/>
        <v>0</v>
      </c>
    </row>
    <row r="340" spans="1:30" s="114" customFormat="1" ht="15" customHeight="1">
      <c r="A340" s="351"/>
      <c r="B340" s="147" t="s">
        <v>0</v>
      </c>
      <c r="C340" s="148">
        <v>1006</v>
      </c>
      <c r="D340" s="148" t="s">
        <v>246</v>
      </c>
      <c r="E340" s="119">
        <v>321</v>
      </c>
      <c r="F340" s="129" t="s">
        <v>290</v>
      </c>
      <c r="G340" s="149"/>
      <c r="H340" s="145">
        <v>0</v>
      </c>
      <c r="I340" s="145">
        <v>0</v>
      </c>
      <c r="J340" s="155">
        <v>0</v>
      </c>
      <c r="K340" s="230">
        <f t="shared" si="103"/>
        <v>0</v>
      </c>
      <c r="L340" s="113"/>
      <c r="M340" s="132">
        <f t="shared" si="99"/>
        <v>0</v>
      </c>
      <c r="N340" s="55">
        <f t="shared" si="91"/>
        <v>0</v>
      </c>
    </row>
    <row r="341" spans="1:30" s="115" customFormat="1">
      <c r="A341" s="348"/>
      <c r="B341" s="172" t="s">
        <v>0</v>
      </c>
      <c r="C341" s="119">
        <v>1006</v>
      </c>
      <c r="D341" s="119" t="s">
        <v>87</v>
      </c>
      <c r="E341" s="119">
        <v>321</v>
      </c>
      <c r="F341" s="179"/>
      <c r="G341" s="129"/>
      <c r="H341" s="169">
        <v>0</v>
      </c>
      <c r="I341" s="145">
        <v>0</v>
      </c>
      <c r="J341" s="155">
        <v>-21189.97</v>
      </c>
      <c r="K341" s="230">
        <f t="shared" si="103"/>
        <v>21189.97</v>
      </c>
      <c r="L341" s="82"/>
      <c r="M341" s="132">
        <f t="shared" si="99"/>
        <v>0</v>
      </c>
      <c r="N341" s="55">
        <f t="shared" si="91"/>
        <v>21189.97</v>
      </c>
    </row>
    <row r="342" spans="1:30" s="265" customFormat="1" ht="22.5">
      <c r="A342" s="351"/>
      <c r="B342" s="172" t="s">
        <v>0</v>
      </c>
      <c r="C342" s="119">
        <v>1006</v>
      </c>
      <c r="D342" s="119" t="s">
        <v>246</v>
      </c>
      <c r="E342" s="119">
        <v>321</v>
      </c>
      <c r="F342" s="129" t="s">
        <v>290</v>
      </c>
      <c r="G342" s="129"/>
      <c r="H342" s="145">
        <v>0</v>
      </c>
      <c r="I342" s="145">
        <v>0</v>
      </c>
      <c r="J342" s="155">
        <v>0</v>
      </c>
      <c r="K342" s="261">
        <f t="shared" si="103"/>
        <v>0</v>
      </c>
      <c r="L342" s="264"/>
      <c r="M342" s="132">
        <f t="shared" si="99"/>
        <v>0</v>
      </c>
      <c r="N342" s="55">
        <f t="shared" si="91"/>
        <v>0</v>
      </c>
    </row>
    <row r="343" spans="1:30" s="259" customFormat="1" ht="22.5">
      <c r="A343" s="351"/>
      <c r="B343" s="172" t="s">
        <v>0</v>
      </c>
      <c r="C343" s="119">
        <v>1006</v>
      </c>
      <c r="D343" s="119" t="s">
        <v>87</v>
      </c>
      <c r="E343" s="119">
        <v>321</v>
      </c>
      <c r="F343" s="129" t="s">
        <v>290</v>
      </c>
      <c r="G343" s="129"/>
      <c r="H343" s="169">
        <v>0</v>
      </c>
      <c r="I343" s="145">
        <v>0</v>
      </c>
      <c r="J343" s="155">
        <v>0</v>
      </c>
      <c r="K343" s="261">
        <f t="shared" si="103"/>
        <v>0</v>
      </c>
      <c r="L343" s="262"/>
      <c r="M343" s="132">
        <f t="shared" si="99"/>
        <v>0</v>
      </c>
      <c r="N343" s="55">
        <f t="shared" si="91"/>
        <v>0</v>
      </c>
    </row>
    <row r="344" spans="1:30" s="259" customFormat="1" ht="22.5">
      <c r="A344" s="348"/>
      <c r="B344" s="172" t="s">
        <v>0</v>
      </c>
      <c r="C344" s="119">
        <v>1006</v>
      </c>
      <c r="D344" s="119" t="s">
        <v>87</v>
      </c>
      <c r="E344" s="119">
        <v>321</v>
      </c>
      <c r="F344" s="179" t="s">
        <v>237</v>
      </c>
      <c r="G344" s="129" t="s">
        <v>223</v>
      </c>
      <c r="H344" s="169">
        <v>0</v>
      </c>
      <c r="I344" s="169">
        <v>0</v>
      </c>
      <c r="J344" s="155">
        <v>-402609.45</v>
      </c>
      <c r="K344" s="261">
        <f t="shared" si="103"/>
        <v>402609.45</v>
      </c>
      <c r="L344" s="262"/>
      <c r="M344" s="132">
        <f t="shared" si="99"/>
        <v>0</v>
      </c>
      <c r="N344" s="55">
        <f t="shared" si="91"/>
        <v>402609.45</v>
      </c>
    </row>
    <row r="345" spans="1:30" s="183" customFormat="1" ht="23.25" thickBot="1">
      <c r="A345" s="352"/>
      <c r="B345" s="172" t="s">
        <v>0</v>
      </c>
      <c r="C345" s="119">
        <v>1006</v>
      </c>
      <c r="D345" s="119" t="s">
        <v>246</v>
      </c>
      <c r="E345" s="119">
        <v>321</v>
      </c>
      <c r="F345" s="179" t="s">
        <v>270</v>
      </c>
      <c r="G345" s="129" t="s">
        <v>223</v>
      </c>
      <c r="H345" s="169">
        <v>0</v>
      </c>
      <c r="I345" s="169">
        <v>0</v>
      </c>
      <c r="J345" s="146">
        <v>-78326.259999999995</v>
      </c>
      <c r="K345" s="229">
        <f t="shared" si="103"/>
        <v>78326.259999999995</v>
      </c>
      <c r="L345" s="182"/>
      <c r="M345" s="132">
        <f t="shared" si="99"/>
        <v>0</v>
      </c>
      <c r="N345" s="55">
        <f t="shared" si="91"/>
        <v>78326.259999999995</v>
      </c>
    </row>
    <row r="346" spans="1:30" ht="15.75" thickBot="1">
      <c r="A346" s="51" t="s">
        <v>108</v>
      </c>
      <c r="B346" s="71" t="s">
        <v>109</v>
      </c>
      <c r="C346" s="71" t="s">
        <v>109</v>
      </c>
      <c r="D346" s="71" t="s">
        <v>109</v>
      </c>
      <c r="E346" s="35" t="s">
        <v>109</v>
      </c>
      <c r="F346" s="36" t="s">
        <v>109</v>
      </c>
      <c r="G346" s="35" t="s">
        <v>109</v>
      </c>
      <c r="H346" s="173">
        <f>H19+H27+H32+H34+H36+H45+H47+H50+H52+H54+H56+H61+H64+H66+H68+H70+H73+H75+H90+H92+H94+H96+H98+H102+H105+H108+H111+H114+H117+H119+H122+H125+H129+H131+H134+H136+H139+H142+H145+H148+H151+H154+H157+H160+H163+H168+H171+H186+H188+H190+H192+H195+H198+H202+H204+H207+H210+H211+H213+H219+H222+H234+H245+H249+H251+H253+H259+H266+H267+H184+H58+H182+H100+H255+H257+H271+H272+H273+H270+H286+H288+H291+H297+H299+H301+H306+H308+H310+H319+H321+H324+H330+H331+H338+H269+H23+H268+H180+H178+H25+H21+H175+H247+H313+H316++H274+H277+H280+H283</f>
        <v>19558973114.209999</v>
      </c>
      <c r="I346" s="173">
        <f t="shared" ref="I346" si="104">I19+I27+I32+I34+I36+I45+I47+I50+I52+I54+I56+I61+I64+I66+I68+I70+I73+I75+I90+I92+I94+I96+I98+I102+I105+I108+I111+I114+I117+I119+I122+I125+I129+I131+I134+I136+I139+I142+I145+I148+I151+I154+I157+I160+I163+I168+I171+I186+I188+I190+I192+I195+I198+I202+I204+I207+I210+I211+I213+I219+I222+I234+I245+I249+I251+I253+I259+I266+I267+I184+I58+I182+I100+I255+I257+I271+I272+I273+I270+I286+I288+I291+I297+I299+I301+I306+I308+I310+I319+I321+I324+I330+I331+I338+I269+I23+I268+I180+I178+I25+I21+I175+I247+I313+I316++I274+I277+I280+I283</f>
        <v>7613346477.6499996</v>
      </c>
      <c r="J346" s="173">
        <f>J19+J27+J32+J34+J36+J45+J47+J50+J52+J54+J56+J61+J64+J66+J68+J70+J73+J75+J90+J92+J94+J96+J98+J102+J105+J108+J111+J114+J117+J119+J122+J125+J129+J131+J134+J136+J139+J142+J145+J148+J151+J154+J157+J160+J163+J168+J171+J186+J188+J190+J192+J195+J198+J202+J204+J207+J210+J211+J213+J219+J222+J234+J245+J249+J251+J253+J259+J266+J267+J184+J58+J182+J100+J255+J257+J271+J272+J273+J270+J286+J288+J291+J297+J299+J301+J306+J308+J310+J319+J321+J324+J330+J331+J338+J269+J23+J268+J180+J178+J25+J21+J175+J247+J313+J316++J274+J277+J280+J283</f>
        <v>7376487068.9700003</v>
      </c>
      <c r="K346" s="173">
        <f>K19+K27+K32+K34+K36+K45+K47+K50+K52+K54+K56+K61+K64+K66+K68+K70+K73+K75+K90+K92+K94+K96+K98+K102+K105+K108+K111+K114+K117+K119+K122+K125+K129+K131+K134+K136+K139+K142+K145+K148+K151+K154+K157+K160+K163+K168+K171+K186+K188+K190+K192+K195+K198+K202+K204+K207+K210+K211+K213+K219+K222+K234+K245+K249+K251+K253+K259+K266+K267+K184+K58+K182+K100+K255+K257+K271+K272+K273+K270+K286+K288+K291+K297+K299+K301+K306+K308+K310+K319+K321+K324+K330+K331+K338+K269+K23+K268+K180+K178+K25+K21+K175+K247+K313+K316++K274+K277+K280+K283</f>
        <v>236859408.68000004</v>
      </c>
      <c r="L346" s="268"/>
      <c r="M346" s="132">
        <f>H346-I346</f>
        <v>11945626636.559999</v>
      </c>
      <c r="N346" s="55">
        <f t="shared" si="91"/>
        <v>12182486045.239998</v>
      </c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</row>
    <row r="347" spans="1:30" ht="15.75" thickBot="1">
      <c r="A347" s="46" t="s">
        <v>109</v>
      </c>
      <c r="B347" s="72" t="s">
        <v>109</v>
      </c>
      <c r="C347" s="72" t="s">
        <v>109</v>
      </c>
      <c r="D347" s="72" t="s">
        <v>109</v>
      </c>
      <c r="E347" s="72" t="s">
        <v>109</v>
      </c>
      <c r="F347" s="2" t="s">
        <v>109</v>
      </c>
      <c r="G347" s="104" t="s">
        <v>109</v>
      </c>
      <c r="H347" s="297"/>
      <c r="I347" s="117"/>
      <c r="J347" s="117"/>
      <c r="K347" s="234" t="s">
        <v>211</v>
      </c>
      <c r="L347" s="53">
        <f>H72+H83+H104+H107+H116+H118+H121+H130+H133+H135+H138+H141+H144+H153+H194+H197+H200+H203+H208+H210</f>
        <v>2066559507</v>
      </c>
      <c r="M347" s="267">
        <f>N346-M346</f>
        <v>236859408.6799984</v>
      </c>
      <c r="N347" s="134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</row>
    <row r="348" spans="1:30" ht="15.75" thickBot="1">
      <c r="A348" s="6" t="s">
        <v>109</v>
      </c>
      <c r="B348" s="73" t="s">
        <v>109</v>
      </c>
      <c r="C348" s="73" t="s">
        <v>109</v>
      </c>
      <c r="D348" s="73" t="s">
        <v>109</v>
      </c>
      <c r="E348" s="73" t="s">
        <v>109</v>
      </c>
      <c r="F348" s="7" t="s">
        <v>109</v>
      </c>
      <c r="G348" s="105" t="s">
        <v>109</v>
      </c>
      <c r="H348" s="298"/>
      <c r="I348" s="220"/>
      <c r="J348" s="220"/>
      <c r="K348" s="235" t="s">
        <v>212</v>
      </c>
      <c r="L348" s="54">
        <f>H19+H21+H23+H25+H27+H32+H34+H36+H45+H47+H50+H52+H54+H56+H58+H61+H64+H66+H68+H71+H73+H75-H83+H90+H92+H94+H96+H98+H100+H103+H106+H108+H111+H115+H120+H122+H125+H132+H137+H140+H143+H145+H148+H152+H154+H157+H160+H163+H168+H171+H175+H178+H180+H182+H184+H186+H188+H190+H193+H196+H199+H201+H204+H209+H211+H213+H219+H222+H234+H245+H249+H251+H253+H255+H257+H259+H266+H267+H268+H269+H270+H271+H272+H273+H247</f>
        <v>17492413607.209999</v>
      </c>
      <c r="M348" s="266">
        <f>16190402897.6-L348</f>
        <v>-1302010709.6099987</v>
      </c>
      <c r="N348" s="134">
        <f>17492601.21-L348</f>
        <v>-17474921006</v>
      </c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</row>
    <row r="349" spans="1:30" ht="15.75" thickBot="1">
      <c r="A349" s="353" t="s">
        <v>111</v>
      </c>
      <c r="B349" s="354"/>
      <c r="C349" s="354"/>
      <c r="D349" s="354"/>
      <c r="E349" s="354"/>
      <c r="F349" s="354"/>
      <c r="G349" s="354"/>
      <c r="H349" s="354"/>
      <c r="I349" s="354"/>
      <c r="J349" s="8"/>
      <c r="K349" s="235" t="s">
        <v>213</v>
      </c>
      <c r="L349" s="53">
        <f>I19+I27+I32+I34+I36+I45+I47+I50+I52+I54+I56+I61+I64+I66+I68+I70+I73+I75+I90+I92+I94+I96+I98+I102+I105+I108+I111+I114+I117+I119+I122+I125+I129+I131+I134+I136+I139+I142+I145+I148+I151+I154+I157+I160+I163+I168+I171+I186+I188+I190+I192+I195+I198+I202+I204+I207+I210+I211+I213+I219+I222+I234+I245+I249+I251+I253+I259+I266+I267+I184+I58+I182+I100+I255+I257+I271+I272+I273+I270+I286+I288+I291+I297+I299+I301+I306+I308+I310+I319+I321+I324+I330+I331+I338+I269+I23+I268+I180+I178+I25+I21+I175+I247+I313+I316++I274+I277+I280+I283</f>
        <v>7613346477.6499996</v>
      </c>
      <c r="M349" s="134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</row>
    <row r="350" spans="1:30" ht="15.75" thickBot="1">
      <c r="A350" s="353" t="s">
        <v>112</v>
      </c>
      <c r="B350" s="354"/>
      <c r="C350" s="354"/>
      <c r="D350" s="354"/>
      <c r="E350" s="354"/>
      <c r="F350" s="354"/>
      <c r="G350" s="354"/>
      <c r="H350" s="354"/>
      <c r="I350" s="354"/>
      <c r="J350" s="8" t="s">
        <v>109</v>
      </c>
      <c r="K350" s="235" t="s">
        <v>214</v>
      </c>
      <c r="L350" s="53">
        <f>J19+J27+J32+J34+J36+J45+J47+J50+J52+J54+J56+J61+J64+J66+J68+J70+J73+J75+J90+J92+J94+J96+J98+J102+J105+J108+J111+J114+J117+J119+J122+J125+J129+J131+J134+J136+J139+J142+J145+J148+J151+J154+J157+J160+J163+J168+J171+J186+J188+J190+J192+J195+J198+J202+J204+J207+J210+J211+J213+J219+J222+J234+J245+J249+J251+J253+J259+J266+J267+J184+J58+J182+J100+J255+J257+J271+J272+J273+J270+J286+J288+J291+J297+J299+J301+J306+J308+J310+J319+J321+J324+J330+J331+J338+J269+J23+J268+J180+J178+J25+J21+J175+J247+J313+J316++J274+J277+J280+J283</f>
        <v>7376487068.9700003</v>
      </c>
      <c r="M350" s="134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</row>
    <row r="351" spans="1:30" ht="45.75" thickBot="1">
      <c r="A351" s="47" t="s">
        <v>113</v>
      </c>
      <c r="B351" s="92" t="s">
        <v>99</v>
      </c>
      <c r="C351" s="91" t="s">
        <v>100</v>
      </c>
      <c r="D351" s="355" t="s">
        <v>101</v>
      </c>
      <c r="E351" s="356"/>
      <c r="F351" s="357"/>
      <c r="G351" s="355" t="s">
        <v>102</v>
      </c>
      <c r="H351" s="357"/>
      <c r="I351" s="116" t="s">
        <v>103</v>
      </c>
      <c r="J351" s="10"/>
      <c r="K351" s="236" t="s">
        <v>136</v>
      </c>
      <c r="L351" s="237">
        <f>K19+K27+K32+K34+K36+K45+K47+K50+K52+K54+K56+K61+K64+K66+K68+K70+K73+K75+K90+K92+K94+K96+K98+K102+K105+K108+K111+K114+K117+K119+K122+K125+K129+K131+K134+K136+K139+K142+K145+K148+K151+K154+K157+K160+K163+K168+K171+K186+K188+K190+K192+K195+K198+K202+K204+K207+K210+K211+K213+K219+K222+K234+K245+K249+K251+K253+K259+K266+K267+K184+K58+K182+K100+K255+K257+K271+K272+K273+K270+K286+K288+K291+K297+K299+K301+K306+K308+K310+K319+K321+K324+K330+K331+K338+K269+K23+K268+K180+K178+K25+K21+K175+K247+K313+K316++K274+K277+K280+K283</f>
        <v>236859408.68000004</v>
      </c>
      <c r="M351" s="134"/>
    </row>
    <row r="352" spans="1:30" ht="42.75">
      <c r="A352" s="11" t="s">
        <v>229</v>
      </c>
      <c r="B352" s="12" t="s">
        <v>104</v>
      </c>
      <c r="C352" s="13" t="s">
        <v>109</v>
      </c>
      <c r="D352" s="343">
        <f>I346</f>
        <v>7613346477.6499996</v>
      </c>
      <c r="E352" s="344"/>
      <c r="F352" s="345"/>
      <c r="G352" s="343">
        <f>J346</f>
        <v>7376487068.9700003</v>
      </c>
      <c r="H352" s="345"/>
      <c r="I352" s="14">
        <f>K346</f>
        <v>236859408.68000004</v>
      </c>
      <c r="J352" s="10"/>
      <c r="K352" s="107" t="s">
        <v>109</v>
      </c>
      <c r="L352" s="55"/>
      <c r="N352" s="55"/>
    </row>
    <row r="353" spans="1:14">
      <c r="A353" s="11" t="s">
        <v>230</v>
      </c>
      <c r="B353" s="12" t="s">
        <v>105</v>
      </c>
      <c r="C353" s="12" t="s">
        <v>109</v>
      </c>
      <c r="D353" s="333">
        <f>7613346477.65-D352</f>
        <v>0</v>
      </c>
      <c r="E353" s="346"/>
      <c r="F353" s="336"/>
      <c r="G353" s="343">
        <f>7376489068.97</f>
        <v>7376489068.9700003</v>
      </c>
      <c r="H353" s="345"/>
      <c r="I353" s="16"/>
      <c r="J353" s="10"/>
      <c r="K353" s="107" t="s">
        <v>109</v>
      </c>
    </row>
    <row r="354" spans="1:14">
      <c r="A354" s="15" t="s">
        <v>231</v>
      </c>
      <c r="B354" s="12" t="s">
        <v>106</v>
      </c>
      <c r="C354" s="12" t="s">
        <v>109</v>
      </c>
      <c r="D354" s="333"/>
      <c r="E354" s="346"/>
      <c r="F354" s="336"/>
      <c r="G354" s="333">
        <f>G353-G352</f>
        <v>2000</v>
      </c>
      <c r="H354" s="336"/>
      <c r="I354" s="16"/>
      <c r="J354" s="10" t="s">
        <v>109</v>
      </c>
      <c r="L354" s="55"/>
      <c r="M354" s="134"/>
    </row>
    <row r="355" spans="1:14">
      <c r="A355" s="11" t="s">
        <v>232</v>
      </c>
      <c r="B355" s="12" t="s">
        <v>107</v>
      </c>
      <c r="C355" s="12" t="s">
        <v>109</v>
      </c>
      <c r="D355" s="333"/>
      <c r="E355" s="334"/>
      <c r="F355" s="335"/>
      <c r="G355" s="333"/>
      <c r="H355" s="336"/>
      <c r="I355" s="16"/>
      <c r="J355" s="10" t="s">
        <v>109</v>
      </c>
      <c r="L355" s="55"/>
      <c r="M355" s="134"/>
    </row>
    <row r="356" spans="1:14">
      <c r="A356" s="17" t="s">
        <v>109</v>
      </c>
      <c r="B356" s="74" t="s">
        <v>109</v>
      </c>
      <c r="C356" s="74" t="s">
        <v>109</v>
      </c>
      <c r="D356" s="74" t="s">
        <v>109</v>
      </c>
      <c r="E356" s="18" t="s">
        <v>109</v>
      </c>
      <c r="F356" s="19" t="s">
        <v>109</v>
      </c>
      <c r="G356" s="106" t="s">
        <v>109</v>
      </c>
      <c r="H356" s="21" t="s">
        <v>109</v>
      </c>
      <c r="I356" s="9" t="s">
        <v>109</v>
      </c>
      <c r="J356" s="10" t="s">
        <v>109</v>
      </c>
      <c r="L356" s="55"/>
      <c r="M356" s="134"/>
      <c r="N356" s="55"/>
    </row>
    <row r="357" spans="1:14">
      <c r="A357" s="22" t="s">
        <v>109</v>
      </c>
      <c r="B357" s="74" t="s">
        <v>109</v>
      </c>
      <c r="C357" s="74" t="s">
        <v>109</v>
      </c>
      <c r="D357" s="74" t="s">
        <v>109</v>
      </c>
      <c r="E357" s="18" t="s">
        <v>109</v>
      </c>
      <c r="F357" s="19" t="s">
        <v>109</v>
      </c>
      <c r="G357" s="18" t="s">
        <v>109</v>
      </c>
      <c r="H357" s="20"/>
      <c r="I357" s="9" t="s">
        <v>109</v>
      </c>
      <c r="J357" s="10" t="s">
        <v>109</v>
      </c>
      <c r="L357" s="55"/>
      <c r="M357" s="134"/>
    </row>
    <row r="358" spans="1:14">
      <c r="A358" s="22" t="s">
        <v>109</v>
      </c>
      <c r="B358" s="74" t="s">
        <v>109</v>
      </c>
      <c r="C358" s="74" t="s">
        <v>109</v>
      </c>
      <c r="D358" s="74" t="s">
        <v>109</v>
      </c>
      <c r="E358" s="18" t="s">
        <v>109</v>
      </c>
      <c r="F358" s="19" t="s">
        <v>109</v>
      </c>
      <c r="G358" s="18" t="s">
        <v>109</v>
      </c>
      <c r="H358" s="20"/>
      <c r="I358" s="9" t="s">
        <v>109</v>
      </c>
      <c r="J358" s="10" t="s">
        <v>109</v>
      </c>
      <c r="L358" s="55"/>
      <c r="M358" s="134"/>
    </row>
    <row r="359" spans="1:14">
      <c r="A359" s="22" t="s">
        <v>109</v>
      </c>
      <c r="B359" s="74" t="s">
        <v>109</v>
      </c>
      <c r="C359" s="74" t="s">
        <v>109</v>
      </c>
      <c r="D359" s="74" t="s">
        <v>109</v>
      </c>
      <c r="E359" s="18" t="s">
        <v>109</v>
      </c>
      <c r="F359" s="19" t="s">
        <v>109</v>
      </c>
      <c r="G359" s="18" t="s">
        <v>109</v>
      </c>
      <c r="H359" s="19" t="s">
        <v>109</v>
      </c>
      <c r="I359" s="9" t="s">
        <v>109</v>
      </c>
      <c r="J359" s="23" t="s">
        <v>109</v>
      </c>
      <c r="K359" s="107" t="s">
        <v>109</v>
      </c>
      <c r="M359" s="134"/>
    </row>
    <row r="360" spans="1:14">
      <c r="A360" s="22" t="s">
        <v>109</v>
      </c>
      <c r="B360" s="74" t="s">
        <v>109</v>
      </c>
      <c r="C360" s="74" t="s">
        <v>109</v>
      </c>
      <c r="D360" s="74" t="s">
        <v>109</v>
      </c>
      <c r="E360" s="18" t="s">
        <v>109</v>
      </c>
      <c r="F360" s="19" t="s">
        <v>109</v>
      </c>
      <c r="G360" s="18" t="s">
        <v>109</v>
      </c>
      <c r="H360" s="21" t="s">
        <v>109</v>
      </c>
      <c r="I360" s="9" t="s">
        <v>109</v>
      </c>
      <c r="J360" s="10" t="s">
        <v>109</v>
      </c>
      <c r="K360" s="107" t="s">
        <v>109</v>
      </c>
    </row>
    <row r="361" spans="1:14" ht="15.75">
      <c r="A361" s="337" t="s">
        <v>259</v>
      </c>
      <c r="B361" s="338"/>
      <c r="C361" s="338"/>
      <c r="D361" s="79" t="s">
        <v>109</v>
      </c>
      <c r="E361" s="79" t="s">
        <v>109</v>
      </c>
      <c r="F361" s="24" t="s">
        <v>109</v>
      </c>
      <c r="G361" s="339" t="s">
        <v>243</v>
      </c>
      <c r="H361" s="339"/>
      <c r="I361" s="9" t="s">
        <v>109</v>
      </c>
      <c r="J361" s="23" t="s">
        <v>109</v>
      </c>
      <c r="K361" s="107" t="s">
        <v>109</v>
      </c>
      <c r="L361" s="180"/>
    </row>
    <row r="362" spans="1:14" ht="15.75">
      <c r="A362" s="302" t="s">
        <v>109</v>
      </c>
      <c r="B362" s="303" t="s">
        <v>109</v>
      </c>
      <c r="C362" s="303" t="s">
        <v>109</v>
      </c>
      <c r="D362" s="80" t="s">
        <v>109</v>
      </c>
      <c r="E362" s="25" t="s">
        <v>109</v>
      </c>
      <c r="F362" s="26" t="s">
        <v>109</v>
      </c>
      <c r="G362" s="303" t="s">
        <v>109</v>
      </c>
      <c r="H362" s="304" t="s">
        <v>109</v>
      </c>
      <c r="I362" s="27" t="s">
        <v>109</v>
      </c>
      <c r="J362" s="23" t="s">
        <v>109</v>
      </c>
      <c r="K362" s="107" t="s">
        <v>109</v>
      </c>
      <c r="L362" s="181"/>
    </row>
    <row r="363" spans="1:14" ht="15.75">
      <c r="A363" s="302" t="s">
        <v>109</v>
      </c>
      <c r="B363" s="303" t="s">
        <v>109</v>
      </c>
      <c r="C363" s="303" t="s">
        <v>109</v>
      </c>
      <c r="D363" s="80" t="s">
        <v>109</v>
      </c>
      <c r="E363" s="25" t="s">
        <v>109</v>
      </c>
      <c r="F363" s="26" t="s">
        <v>109</v>
      </c>
      <c r="G363" s="303" t="s">
        <v>109</v>
      </c>
      <c r="H363" s="304" t="s">
        <v>109</v>
      </c>
      <c r="I363" s="27" t="s">
        <v>109</v>
      </c>
      <c r="J363" s="23" t="s">
        <v>109</v>
      </c>
      <c r="K363" s="107" t="s">
        <v>109</v>
      </c>
      <c r="L363" s="181"/>
    </row>
    <row r="364" spans="1:14" ht="15.75">
      <c r="A364" s="28" t="s">
        <v>109</v>
      </c>
      <c r="B364" s="80" t="s">
        <v>109</v>
      </c>
      <c r="C364" s="75" t="s">
        <v>109</v>
      </c>
      <c r="D364" s="80" t="s">
        <v>109</v>
      </c>
      <c r="E364" s="25" t="s">
        <v>109</v>
      </c>
      <c r="F364" s="26" t="s">
        <v>109</v>
      </c>
      <c r="G364" s="25" t="s">
        <v>109</v>
      </c>
      <c r="H364" s="26" t="s">
        <v>109</v>
      </c>
      <c r="I364" s="27" t="s">
        <v>109</v>
      </c>
      <c r="J364" s="23" t="s">
        <v>109</v>
      </c>
      <c r="K364" s="107" t="s">
        <v>109</v>
      </c>
      <c r="L364" s="181"/>
      <c r="M364" s="134"/>
    </row>
    <row r="365" spans="1:14" ht="15.75" customHeight="1">
      <c r="A365" s="340" t="s">
        <v>298</v>
      </c>
      <c r="B365" s="341"/>
      <c r="C365" s="341"/>
      <c r="D365" s="80" t="s">
        <v>109</v>
      </c>
      <c r="E365" s="25" t="s">
        <v>109</v>
      </c>
      <c r="F365" s="26" t="s">
        <v>109</v>
      </c>
      <c r="G365" s="342" t="s">
        <v>299</v>
      </c>
      <c r="H365" s="342"/>
      <c r="I365" s="9" t="s">
        <v>109</v>
      </c>
      <c r="J365" s="23" t="s">
        <v>109</v>
      </c>
      <c r="K365" s="107" t="s">
        <v>109</v>
      </c>
      <c r="L365" s="181"/>
      <c r="M365" s="134"/>
    </row>
    <row r="366" spans="1:14">
      <c r="A366" s="22" t="s">
        <v>109</v>
      </c>
      <c r="B366" s="74" t="s">
        <v>109</v>
      </c>
      <c r="C366" s="74" t="s">
        <v>109</v>
      </c>
      <c r="D366" s="74" t="s">
        <v>109</v>
      </c>
      <c r="E366" s="18" t="s">
        <v>109</v>
      </c>
      <c r="F366" s="19" t="s">
        <v>109</v>
      </c>
      <c r="G366" s="18" t="s">
        <v>109</v>
      </c>
      <c r="H366" s="21" t="s">
        <v>109</v>
      </c>
      <c r="I366" s="27" t="s">
        <v>109</v>
      </c>
      <c r="J366" s="23" t="s">
        <v>109</v>
      </c>
      <c r="L366" s="181"/>
      <c r="M366" s="134"/>
    </row>
    <row r="367" spans="1:14" ht="15.75" thickBot="1">
      <c r="A367" s="29" t="s">
        <v>109</v>
      </c>
      <c r="B367" s="76" t="s">
        <v>109</v>
      </c>
      <c r="C367" s="76" t="s">
        <v>109</v>
      </c>
      <c r="D367" s="76" t="s">
        <v>109</v>
      </c>
      <c r="E367" s="30" t="s">
        <v>109</v>
      </c>
      <c r="F367" s="31" t="s">
        <v>109</v>
      </c>
      <c r="G367" s="30" t="s">
        <v>109</v>
      </c>
      <c r="H367" s="32" t="s">
        <v>109</v>
      </c>
      <c r="I367" s="33" t="s">
        <v>109</v>
      </c>
      <c r="J367" s="34" t="s">
        <v>109</v>
      </c>
      <c r="L367" s="181"/>
      <c r="M367" s="134"/>
    </row>
    <row r="368" spans="1:14">
      <c r="L368" s="181"/>
    </row>
    <row r="369" spans="1:30">
      <c r="L369" s="181"/>
    </row>
    <row r="370" spans="1:30">
      <c r="L370" s="181"/>
    </row>
    <row r="371" spans="1:30">
      <c r="L371" s="181"/>
    </row>
    <row r="372" spans="1:30">
      <c r="L372" s="181"/>
    </row>
    <row r="373" spans="1:30">
      <c r="L373" s="181"/>
    </row>
    <row r="374" spans="1:30">
      <c r="L374" s="181"/>
    </row>
    <row r="375" spans="1:30">
      <c r="L375" s="181"/>
    </row>
    <row r="376" spans="1:30" s="133" customFormat="1">
      <c r="A376" s="5"/>
      <c r="B376" s="77"/>
      <c r="C376" s="77"/>
      <c r="D376" s="77"/>
      <c r="E376" s="77"/>
      <c r="F376" s="1"/>
      <c r="G376" s="107"/>
      <c r="H376" s="227"/>
      <c r="I376" s="221"/>
      <c r="J376" s="221"/>
      <c r="K376" s="107"/>
      <c r="L376" s="18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133" customFormat="1">
      <c r="A377" s="5"/>
      <c r="B377" s="77"/>
      <c r="C377" s="77"/>
      <c r="D377" s="77"/>
      <c r="E377" s="77"/>
      <c r="F377" s="1"/>
      <c r="G377" s="107"/>
      <c r="H377" s="227"/>
      <c r="I377" s="221"/>
      <c r="J377" s="221"/>
      <c r="K377" s="107"/>
      <c r="L377" s="18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133" customFormat="1">
      <c r="A378" s="1"/>
      <c r="B378" s="77"/>
      <c r="C378" s="77"/>
      <c r="D378" s="77"/>
      <c r="E378" s="77"/>
      <c r="F378" s="1"/>
      <c r="G378" s="107"/>
      <c r="H378" s="227"/>
      <c r="I378" s="222"/>
      <c r="J378" s="222"/>
      <c r="K378" s="107"/>
      <c r="L378" s="18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133" customFormat="1">
      <c r="A379" s="1"/>
      <c r="B379" s="77"/>
      <c r="C379" s="77"/>
      <c r="D379" s="77"/>
      <c r="E379" s="77"/>
      <c r="F379" s="1"/>
      <c r="G379" s="107"/>
      <c r="H379" s="227"/>
      <c r="I379" s="222"/>
      <c r="J379" s="222"/>
      <c r="K379" s="107"/>
      <c r="L379" s="18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3" customFormat="1">
      <c r="A380" s="5"/>
      <c r="B380" s="77"/>
      <c r="C380" s="77"/>
      <c r="D380" s="77"/>
      <c r="E380" s="77"/>
      <c r="F380" s="1"/>
      <c r="G380" s="107"/>
      <c r="H380" s="227"/>
      <c r="I380" s="221"/>
      <c r="J380" s="221"/>
      <c r="K380" s="107"/>
      <c r="L380" s="18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3" customFormat="1">
      <c r="A381" s="5"/>
      <c r="B381" s="77"/>
      <c r="C381" s="77"/>
      <c r="D381" s="77"/>
      <c r="E381" s="77"/>
      <c r="F381" s="1"/>
      <c r="G381" s="107"/>
      <c r="H381" s="227"/>
      <c r="I381" s="221"/>
      <c r="J381" s="221"/>
      <c r="K381" s="107"/>
      <c r="L381" s="18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3" customFormat="1">
      <c r="A382" s="5"/>
      <c r="B382" s="77"/>
      <c r="C382" s="77"/>
      <c r="D382" s="77"/>
      <c r="E382" s="77"/>
      <c r="F382" s="1"/>
      <c r="G382" s="107"/>
      <c r="H382" s="227"/>
      <c r="I382" s="221"/>
      <c r="J382" s="221"/>
      <c r="K382" s="107"/>
      <c r="L382" s="18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133" customFormat="1">
      <c r="A383" s="5"/>
      <c r="B383" s="77"/>
      <c r="C383" s="77"/>
      <c r="D383" s="77"/>
      <c r="E383" s="77"/>
      <c r="F383" s="1"/>
      <c r="G383" s="107"/>
      <c r="H383" s="227"/>
      <c r="I383" s="221"/>
      <c r="J383" s="221"/>
      <c r="K383" s="107"/>
      <c r="L383" s="18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133" customFormat="1">
      <c r="A384" s="5"/>
      <c r="B384" s="77"/>
      <c r="C384" s="77"/>
      <c r="D384" s="77"/>
      <c r="E384" s="77"/>
      <c r="F384" s="1"/>
      <c r="G384" s="107"/>
      <c r="H384" s="227"/>
      <c r="I384" s="221"/>
      <c r="J384" s="221"/>
      <c r="K384" s="107"/>
      <c r="L384" s="18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s="133" customFormat="1">
      <c r="A385" s="5"/>
      <c r="B385" s="77"/>
      <c r="C385" s="77"/>
      <c r="D385" s="77"/>
      <c r="E385" s="77"/>
      <c r="F385" s="1"/>
      <c r="G385" s="107"/>
      <c r="H385" s="227"/>
      <c r="I385" s="221"/>
      <c r="J385" s="221"/>
      <c r="K385" s="107"/>
      <c r="L385" s="18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s="133" customFormat="1">
      <c r="A386" s="5"/>
      <c r="B386" s="77"/>
      <c r="C386" s="77"/>
      <c r="D386" s="77"/>
      <c r="E386" s="77"/>
      <c r="F386" s="1"/>
      <c r="G386" s="107"/>
      <c r="H386" s="227"/>
      <c r="I386" s="221"/>
      <c r="J386" s="221"/>
      <c r="K386" s="107"/>
      <c r="L386" s="18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s="133" customFormat="1">
      <c r="A387" s="5"/>
      <c r="B387" s="77"/>
      <c r="C387" s="77"/>
      <c r="D387" s="77"/>
      <c r="E387" s="77"/>
      <c r="F387" s="1"/>
      <c r="G387" s="107"/>
      <c r="H387" s="227"/>
      <c r="I387" s="221"/>
      <c r="J387" s="221"/>
      <c r="K387" s="107"/>
      <c r="L387" s="18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s="133" customFormat="1">
      <c r="A388" s="5"/>
      <c r="B388" s="77"/>
      <c r="C388" s="77"/>
      <c r="D388" s="77"/>
      <c r="E388" s="77"/>
      <c r="F388" s="1"/>
      <c r="G388" s="107"/>
      <c r="H388" s="227"/>
      <c r="I388" s="221"/>
      <c r="J388" s="221"/>
      <c r="K388" s="107"/>
      <c r="L388" s="18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s="133" customFormat="1">
      <c r="A389" s="5"/>
      <c r="B389" s="77"/>
      <c r="C389" s="77"/>
      <c r="D389" s="77"/>
      <c r="E389" s="77"/>
      <c r="F389" s="1"/>
      <c r="G389" s="107"/>
      <c r="H389" s="227"/>
      <c r="I389" s="221"/>
      <c r="J389" s="221"/>
      <c r="K389" s="107"/>
      <c r="L389" s="18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s="133" customFormat="1">
      <c r="A390" s="5"/>
      <c r="B390" s="77"/>
      <c r="C390" s="77"/>
      <c r="D390" s="77"/>
      <c r="E390" s="77"/>
      <c r="F390" s="1"/>
      <c r="G390" s="107"/>
      <c r="H390" s="227"/>
      <c r="I390" s="221"/>
      <c r="J390" s="221">
        <f>H210+H208+H203+H200+H197+H194+H153+H144+H141+H138+H135+H133+H130+H121+H118+H116+H107+H104+H83+H72</f>
        <v>2066559507</v>
      </c>
      <c r="K390" s="107"/>
      <c r="L390" s="18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s="133" customFormat="1">
      <c r="A391" s="5"/>
      <c r="B391" s="77"/>
      <c r="C391" s="77"/>
      <c r="D391" s="77"/>
      <c r="E391" s="77"/>
      <c r="F391" s="1"/>
      <c r="G391" s="107"/>
      <c r="H391" s="227"/>
      <c r="I391" s="221"/>
      <c r="J391" s="221"/>
      <c r="K391" s="107"/>
      <c r="L391" s="18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s="133" customFormat="1">
      <c r="A392" s="5"/>
      <c r="B392" s="77"/>
      <c r="C392" s="77"/>
      <c r="D392" s="77"/>
      <c r="E392" s="77"/>
      <c r="F392" s="1"/>
      <c r="G392" s="107"/>
      <c r="H392" s="227"/>
      <c r="I392" s="221"/>
      <c r="J392" s="221"/>
      <c r="K392" s="107"/>
      <c r="L392" s="18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s="133" customFormat="1">
      <c r="A393" s="5"/>
      <c r="B393" s="77"/>
      <c r="C393" s="77"/>
      <c r="D393" s="77"/>
      <c r="E393" s="77"/>
      <c r="F393" s="1"/>
      <c r="G393" s="107"/>
      <c r="H393" s="227"/>
      <c r="I393" s="221"/>
      <c r="J393" s="221"/>
      <c r="K393" s="107"/>
      <c r="L393" s="18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s="133" customFormat="1">
      <c r="A394" s="5"/>
      <c r="B394" s="77"/>
      <c r="C394" s="77"/>
      <c r="D394" s="77"/>
      <c r="E394" s="77"/>
      <c r="F394" s="1"/>
      <c r="G394" s="107"/>
      <c r="H394" s="227"/>
      <c r="I394" s="221"/>
      <c r="J394" s="221"/>
      <c r="K394" s="107"/>
      <c r="L394" s="18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s="133" customFormat="1">
      <c r="A395" s="5"/>
      <c r="B395" s="77"/>
      <c r="C395" s="77"/>
      <c r="D395" s="77"/>
      <c r="E395" s="77"/>
      <c r="F395" s="1"/>
      <c r="G395" s="107"/>
      <c r="H395" s="227"/>
      <c r="I395" s="221"/>
      <c r="J395" s="221"/>
      <c r="K395" s="107"/>
      <c r="L395" s="18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s="133" customFormat="1">
      <c r="A396" s="5"/>
      <c r="B396" s="77"/>
      <c r="C396" s="77"/>
      <c r="D396" s="77"/>
      <c r="E396" s="77"/>
      <c r="F396" s="1"/>
      <c r="G396" s="107"/>
      <c r="H396" s="227"/>
      <c r="I396" s="221"/>
      <c r="J396" s="221"/>
      <c r="K396" s="107"/>
      <c r="L396" s="18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s="133" customFormat="1">
      <c r="A397" s="5"/>
      <c r="B397" s="77"/>
      <c r="C397" s="77"/>
      <c r="D397" s="77"/>
      <c r="E397" s="77"/>
      <c r="F397" s="1"/>
      <c r="G397" s="107"/>
      <c r="H397" s="227"/>
      <c r="I397" s="221"/>
      <c r="J397" s="221"/>
      <c r="K397" s="107"/>
      <c r="L397" s="18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s="133" customFormat="1">
      <c r="A398" s="5"/>
      <c r="B398" s="77"/>
      <c r="C398" s="77"/>
      <c r="D398" s="77"/>
      <c r="E398" s="77"/>
      <c r="F398" s="1"/>
      <c r="G398" s="107"/>
      <c r="H398" s="227"/>
      <c r="I398" s="221"/>
      <c r="J398" s="221"/>
      <c r="K398" s="107"/>
      <c r="L398" s="18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s="133" customFormat="1">
      <c r="A399" s="5"/>
      <c r="B399" s="77"/>
      <c r="C399" s="77"/>
      <c r="D399" s="77"/>
      <c r="E399" s="77"/>
      <c r="F399" s="1"/>
      <c r="G399" s="107"/>
      <c r="H399" s="227"/>
      <c r="I399" s="221"/>
      <c r="J399" s="221"/>
      <c r="K399" s="107"/>
      <c r="L399" s="180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s="133" customFormat="1">
      <c r="A400" s="5"/>
      <c r="B400" s="77"/>
      <c r="C400" s="77"/>
      <c r="D400" s="77"/>
      <c r="E400" s="77"/>
      <c r="F400" s="1"/>
      <c r="G400" s="107"/>
      <c r="H400" s="227"/>
      <c r="I400" s="221"/>
      <c r="J400" s="221"/>
      <c r="K400" s="107"/>
      <c r="L400" s="180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s="133" customFormat="1">
      <c r="A401" s="5"/>
      <c r="B401" s="77"/>
      <c r="C401" s="77"/>
      <c r="D401" s="77"/>
      <c r="E401" s="77"/>
      <c r="F401" s="1"/>
      <c r="G401" s="107"/>
      <c r="H401" s="227"/>
      <c r="I401" s="221"/>
      <c r="J401" s="221"/>
      <c r="K401" s="107"/>
      <c r="L401" s="180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s="133" customFormat="1">
      <c r="A402" s="5"/>
      <c r="B402" s="77"/>
      <c r="C402" s="77"/>
      <c r="D402" s="77"/>
      <c r="E402" s="77"/>
      <c r="F402" s="1"/>
      <c r="G402" s="107"/>
      <c r="H402" s="227"/>
      <c r="I402" s="221"/>
      <c r="J402" s="221"/>
      <c r="K402" s="107"/>
      <c r="L402" s="180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s="133" customFormat="1">
      <c r="A403" s="5"/>
      <c r="B403" s="77"/>
      <c r="C403" s="77"/>
      <c r="D403" s="77"/>
      <c r="E403" s="77"/>
      <c r="F403" s="1"/>
      <c r="G403" s="107"/>
      <c r="H403" s="227"/>
      <c r="I403" s="221"/>
      <c r="J403" s="221"/>
      <c r="K403" s="107"/>
      <c r="L403" s="180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s="133" customFormat="1">
      <c r="A404" s="5"/>
      <c r="B404" s="77"/>
      <c r="C404" s="77"/>
      <c r="D404" s="77"/>
      <c r="E404" s="77"/>
      <c r="F404" s="1"/>
      <c r="G404" s="107"/>
      <c r="H404" s="227"/>
      <c r="I404" s="221"/>
      <c r="J404" s="221"/>
      <c r="K404" s="107"/>
      <c r="L404" s="180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s="133" customFormat="1">
      <c r="A405" s="5"/>
      <c r="B405" s="77"/>
      <c r="C405" s="77"/>
      <c r="D405" s="77"/>
      <c r="E405" s="77"/>
      <c r="F405" s="1"/>
      <c r="G405" s="107"/>
      <c r="H405" s="227"/>
      <c r="I405" s="221"/>
      <c r="J405" s="221"/>
      <c r="K405" s="107"/>
      <c r="L405" s="180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s="133" customFormat="1">
      <c r="A406" s="5"/>
      <c r="B406" s="77"/>
      <c r="C406" s="77"/>
      <c r="D406" s="77"/>
      <c r="E406" s="77"/>
      <c r="F406" s="1"/>
      <c r="G406" s="107"/>
      <c r="H406" s="227"/>
      <c r="I406" s="221"/>
      <c r="J406" s="221"/>
      <c r="K406" s="107"/>
      <c r="L406" s="180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s="133" customFormat="1">
      <c r="A407" s="5"/>
      <c r="B407" s="77"/>
      <c r="C407" s="77"/>
      <c r="D407" s="77"/>
      <c r="E407" s="77"/>
      <c r="F407" s="1"/>
      <c r="G407" s="107"/>
      <c r="H407" s="227"/>
      <c r="I407" s="221"/>
      <c r="J407" s="221"/>
      <c r="K407" s="107"/>
      <c r="L407" s="180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>
      <c r="L408" s="180"/>
    </row>
    <row r="415" spans="1:30">
      <c r="M415" s="134" t="e">
        <f>#REF!+H72+H83+#REF!+H104+#REF!+#REF!+#REF!+H116+#REF!+H121+#REF!+H130+#REF!+H133+#REF!+H135+H300+H138+#REF!+H141+#REF!+H144+H311+H153+H162+#REF!+#REF!+H194+#REF!+H197+#REF!+H200+#REF!+H203</f>
        <v>#REF!</v>
      </c>
    </row>
    <row r="419" spans="1:16384" s="107" customFormat="1">
      <c r="A419" s="1"/>
      <c r="B419" s="77"/>
      <c r="C419" s="77"/>
      <c r="D419" s="77"/>
      <c r="E419" s="77"/>
      <c r="F419" s="1"/>
      <c r="H419" s="222"/>
      <c r="I419" s="222"/>
      <c r="J419" s="222"/>
      <c r="L419" s="1"/>
      <c r="M419" s="13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  <c r="ANQ419" s="1"/>
      <c r="ANR419" s="1"/>
      <c r="ANS419" s="1"/>
      <c r="ANT419" s="1"/>
      <c r="ANU419" s="1"/>
      <c r="ANV419" s="1"/>
      <c r="ANW419" s="1"/>
      <c r="ANX419" s="1"/>
      <c r="ANY419" s="1"/>
      <c r="ANZ419" s="1"/>
      <c r="AOA419" s="1"/>
      <c r="AOB419" s="1"/>
      <c r="AOC419" s="1"/>
      <c r="AOD419" s="1"/>
      <c r="AOE419" s="1"/>
      <c r="AOF419" s="1"/>
      <c r="AOG419" s="1"/>
      <c r="AOH419" s="1"/>
      <c r="AOI419" s="1"/>
      <c r="AOJ419" s="1"/>
      <c r="AOK419" s="1"/>
      <c r="AOL419" s="1"/>
      <c r="AOM419" s="1"/>
      <c r="AON419" s="1"/>
      <c r="AOO419" s="1"/>
      <c r="AOP419" s="1"/>
      <c r="AOQ419" s="1"/>
      <c r="AOR419" s="1"/>
      <c r="AOS419" s="1"/>
      <c r="AOT419" s="1"/>
      <c r="AOU419" s="1"/>
      <c r="AOV419" s="1"/>
      <c r="AOW419" s="1"/>
      <c r="AOX419" s="1"/>
      <c r="AOY419" s="1"/>
      <c r="AOZ419" s="1"/>
      <c r="APA419" s="1"/>
      <c r="APB419" s="1"/>
      <c r="APC419" s="1"/>
      <c r="APD419" s="1"/>
      <c r="APE419" s="1"/>
      <c r="APF419" s="1"/>
      <c r="APG419" s="1"/>
      <c r="APH419" s="1"/>
      <c r="API419" s="1"/>
      <c r="APJ419" s="1"/>
      <c r="APK419" s="1"/>
      <c r="APL419" s="1"/>
      <c r="APM419" s="1"/>
      <c r="APN419" s="1"/>
      <c r="APO419" s="1"/>
      <c r="APP419" s="1"/>
      <c r="APQ419" s="1"/>
      <c r="APR419" s="1"/>
      <c r="APS419" s="1"/>
      <c r="APT419" s="1"/>
      <c r="APU419" s="1"/>
      <c r="APV419" s="1"/>
      <c r="APW419" s="1"/>
      <c r="APX419" s="1"/>
      <c r="APY419" s="1"/>
      <c r="APZ419" s="1"/>
      <c r="AQA419" s="1"/>
      <c r="AQB419" s="1"/>
      <c r="AQC419" s="1"/>
      <c r="AQD419" s="1"/>
      <c r="AQE419" s="1"/>
      <c r="AQF419" s="1"/>
      <c r="AQG419" s="1"/>
      <c r="AQH419" s="1"/>
      <c r="AQI419" s="1"/>
      <c r="AQJ419" s="1"/>
      <c r="AQK419" s="1"/>
      <c r="AQL419" s="1"/>
      <c r="AQM419" s="1"/>
      <c r="AQN419" s="1"/>
      <c r="AQO419" s="1"/>
      <c r="AQP419" s="1"/>
      <c r="AQQ419" s="1"/>
      <c r="AQR419" s="1"/>
      <c r="AQS419" s="1"/>
      <c r="AQT419" s="1"/>
      <c r="AQU419" s="1"/>
      <c r="AQV419" s="1"/>
      <c r="AQW419" s="1"/>
      <c r="AQX419" s="1"/>
      <c r="AQY419" s="1"/>
      <c r="AQZ419" s="1"/>
      <c r="ARA419" s="1"/>
      <c r="ARB419" s="1"/>
      <c r="ARC419" s="1"/>
      <c r="ARD419" s="1"/>
      <c r="ARE419" s="1"/>
      <c r="ARF419" s="1"/>
      <c r="ARG419" s="1"/>
      <c r="ARH419" s="1"/>
      <c r="ARI419" s="1"/>
      <c r="ARJ419" s="1"/>
      <c r="ARK419" s="1"/>
      <c r="ARL419" s="1"/>
      <c r="ARM419" s="1"/>
      <c r="ARN419" s="1"/>
      <c r="ARO419" s="1"/>
      <c r="ARP419" s="1"/>
      <c r="ARQ419" s="1"/>
      <c r="ARR419" s="1"/>
      <c r="ARS419" s="1"/>
      <c r="ART419" s="1"/>
      <c r="ARU419" s="1"/>
      <c r="ARV419" s="1"/>
      <c r="ARW419" s="1"/>
      <c r="ARX419" s="1"/>
      <c r="ARY419" s="1"/>
      <c r="ARZ419" s="1"/>
      <c r="ASA419" s="1"/>
      <c r="ASB419" s="1"/>
      <c r="ASC419" s="1"/>
      <c r="ASD419" s="1"/>
      <c r="ASE419" s="1"/>
      <c r="ASF419" s="1"/>
      <c r="ASG419" s="1"/>
      <c r="ASH419" s="1"/>
      <c r="ASI419" s="1"/>
      <c r="ASJ419" s="1"/>
      <c r="ASK419" s="1"/>
      <c r="ASL419" s="1"/>
      <c r="ASM419" s="1"/>
      <c r="ASN419" s="1"/>
      <c r="ASO419" s="1"/>
      <c r="ASP419" s="1"/>
      <c r="ASQ419" s="1"/>
      <c r="ASR419" s="1"/>
      <c r="ASS419" s="1"/>
      <c r="AST419" s="1"/>
      <c r="ASU419" s="1"/>
      <c r="ASV419" s="1"/>
      <c r="ASW419" s="1"/>
      <c r="ASX419" s="1"/>
      <c r="ASY419" s="1"/>
      <c r="ASZ419" s="1"/>
      <c r="ATA419" s="1"/>
      <c r="ATB419" s="1"/>
      <c r="ATC419" s="1"/>
      <c r="ATD419" s="1"/>
      <c r="ATE419" s="1"/>
      <c r="ATF419" s="1"/>
      <c r="ATG419" s="1"/>
      <c r="ATH419" s="1"/>
      <c r="ATI419" s="1"/>
      <c r="ATJ419" s="1"/>
      <c r="ATK419" s="1"/>
      <c r="ATL419" s="1"/>
      <c r="ATM419" s="1"/>
      <c r="ATN419" s="1"/>
      <c r="ATO419" s="1"/>
      <c r="ATP419" s="1"/>
      <c r="ATQ419" s="1"/>
      <c r="ATR419" s="1"/>
      <c r="ATS419" s="1"/>
      <c r="ATT419" s="1"/>
      <c r="ATU419" s="1"/>
      <c r="ATV419" s="1"/>
      <c r="ATW419" s="1"/>
      <c r="ATX419" s="1"/>
      <c r="ATY419" s="1"/>
      <c r="ATZ419" s="1"/>
      <c r="AUA419" s="1"/>
      <c r="AUB419" s="1"/>
      <c r="AUC419" s="1"/>
      <c r="AUD419" s="1"/>
      <c r="AUE419" s="1"/>
      <c r="AUF419" s="1"/>
      <c r="AUG419" s="1"/>
      <c r="AUH419" s="1"/>
      <c r="AUI419" s="1"/>
      <c r="AUJ419" s="1"/>
      <c r="AUK419" s="1"/>
      <c r="AUL419" s="1"/>
      <c r="AUM419" s="1"/>
      <c r="AUN419" s="1"/>
      <c r="AUO419" s="1"/>
      <c r="AUP419" s="1"/>
      <c r="AUQ419" s="1"/>
      <c r="AUR419" s="1"/>
      <c r="AUS419" s="1"/>
      <c r="AUT419" s="1"/>
      <c r="AUU419" s="1"/>
      <c r="AUV419" s="1"/>
      <c r="AUW419" s="1"/>
      <c r="AUX419" s="1"/>
      <c r="AUY419" s="1"/>
      <c r="AUZ419" s="1"/>
      <c r="AVA419" s="1"/>
      <c r="AVB419" s="1"/>
      <c r="AVC419" s="1"/>
      <c r="AVD419" s="1"/>
      <c r="AVE419" s="1"/>
      <c r="AVF419" s="1"/>
      <c r="AVG419" s="1"/>
      <c r="AVH419" s="1"/>
      <c r="AVI419" s="1"/>
      <c r="AVJ419" s="1"/>
      <c r="AVK419" s="1"/>
      <c r="AVL419" s="1"/>
      <c r="AVM419" s="1"/>
      <c r="AVN419" s="1"/>
      <c r="AVO419" s="1"/>
      <c r="AVP419" s="1"/>
      <c r="AVQ419" s="1"/>
      <c r="AVR419" s="1"/>
      <c r="AVS419" s="1"/>
      <c r="AVT419" s="1"/>
      <c r="AVU419" s="1"/>
      <c r="AVV419" s="1"/>
      <c r="AVW419" s="1"/>
      <c r="AVX419" s="1"/>
      <c r="AVY419" s="1"/>
      <c r="AVZ419" s="1"/>
      <c r="AWA419" s="1"/>
      <c r="AWB419" s="1"/>
      <c r="AWC419" s="1"/>
      <c r="AWD419" s="1"/>
      <c r="AWE419" s="1"/>
      <c r="AWF419" s="1"/>
      <c r="AWG419" s="1"/>
      <c r="AWH419" s="1"/>
      <c r="AWI419" s="1"/>
      <c r="AWJ419" s="1"/>
      <c r="AWK419" s="1"/>
      <c r="AWL419" s="1"/>
      <c r="AWM419" s="1"/>
      <c r="AWN419" s="1"/>
      <c r="AWO419" s="1"/>
      <c r="AWP419" s="1"/>
      <c r="AWQ419" s="1"/>
      <c r="AWR419" s="1"/>
      <c r="AWS419" s="1"/>
      <c r="AWT419" s="1"/>
      <c r="AWU419" s="1"/>
      <c r="AWV419" s="1"/>
      <c r="AWW419" s="1"/>
      <c r="AWX419" s="1"/>
      <c r="AWY419" s="1"/>
      <c r="AWZ419" s="1"/>
      <c r="AXA419" s="1"/>
      <c r="AXB419" s="1"/>
      <c r="AXC419" s="1"/>
      <c r="AXD419" s="1"/>
      <c r="AXE419" s="1"/>
      <c r="AXF419" s="1"/>
      <c r="AXG419" s="1"/>
      <c r="AXH419" s="1"/>
      <c r="AXI419" s="1"/>
      <c r="AXJ419" s="1"/>
      <c r="AXK419" s="1"/>
      <c r="AXL419" s="1"/>
      <c r="AXM419" s="1"/>
      <c r="AXN419" s="1"/>
      <c r="AXO419" s="1"/>
      <c r="AXP419" s="1"/>
      <c r="AXQ419" s="1"/>
      <c r="AXR419" s="1"/>
      <c r="AXS419" s="1"/>
      <c r="AXT419" s="1"/>
      <c r="AXU419" s="1"/>
      <c r="AXV419" s="1"/>
      <c r="AXW419" s="1"/>
      <c r="AXX419" s="1"/>
      <c r="AXY419" s="1"/>
      <c r="AXZ419" s="1"/>
      <c r="AYA419" s="1"/>
      <c r="AYB419" s="1"/>
      <c r="AYC419" s="1"/>
      <c r="AYD419" s="1"/>
      <c r="AYE419" s="1"/>
      <c r="AYF419" s="1"/>
      <c r="AYG419" s="1"/>
      <c r="AYH419" s="1"/>
      <c r="AYI419" s="1"/>
      <c r="AYJ419" s="1"/>
      <c r="AYK419" s="1"/>
      <c r="AYL419" s="1"/>
      <c r="AYM419" s="1"/>
      <c r="AYN419" s="1"/>
      <c r="AYO419" s="1"/>
      <c r="AYP419" s="1"/>
      <c r="AYQ419" s="1"/>
      <c r="AYR419" s="1"/>
      <c r="AYS419" s="1"/>
      <c r="AYT419" s="1"/>
      <c r="AYU419" s="1"/>
      <c r="AYV419" s="1"/>
      <c r="AYW419" s="1"/>
      <c r="AYX419" s="1"/>
      <c r="AYY419" s="1"/>
      <c r="AYZ419" s="1"/>
      <c r="AZA419" s="1"/>
      <c r="AZB419" s="1"/>
      <c r="AZC419" s="1"/>
      <c r="AZD419" s="1"/>
      <c r="AZE419" s="1"/>
      <c r="AZF419" s="1"/>
      <c r="AZG419" s="1"/>
      <c r="AZH419" s="1"/>
      <c r="AZI419" s="1"/>
      <c r="AZJ419" s="1"/>
      <c r="AZK419" s="1"/>
      <c r="AZL419" s="1"/>
      <c r="AZM419" s="1"/>
      <c r="AZN419" s="1"/>
      <c r="AZO419" s="1"/>
      <c r="AZP419" s="1"/>
      <c r="AZQ419" s="1"/>
      <c r="AZR419" s="1"/>
      <c r="AZS419" s="1"/>
      <c r="AZT419" s="1"/>
      <c r="AZU419" s="1"/>
      <c r="AZV419" s="1"/>
      <c r="AZW419" s="1"/>
      <c r="AZX419" s="1"/>
      <c r="AZY419" s="1"/>
      <c r="AZZ419" s="1"/>
      <c r="BAA419" s="1"/>
      <c r="BAB419" s="1"/>
      <c r="BAC419" s="1"/>
      <c r="BAD419" s="1"/>
      <c r="BAE419" s="1"/>
      <c r="BAF419" s="1"/>
      <c r="BAG419" s="1"/>
      <c r="BAH419" s="1"/>
      <c r="BAI419" s="1"/>
      <c r="BAJ419" s="1"/>
      <c r="BAK419" s="1"/>
      <c r="BAL419" s="1"/>
      <c r="BAM419" s="1"/>
      <c r="BAN419" s="1"/>
      <c r="BAO419" s="1"/>
      <c r="BAP419" s="1"/>
      <c r="BAQ419" s="1"/>
      <c r="BAR419" s="1"/>
      <c r="BAS419" s="1"/>
      <c r="BAT419" s="1"/>
      <c r="BAU419" s="1"/>
      <c r="BAV419" s="1"/>
      <c r="BAW419" s="1"/>
      <c r="BAX419" s="1"/>
      <c r="BAY419" s="1"/>
      <c r="BAZ419" s="1"/>
      <c r="BBA419" s="1"/>
      <c r="BBB419" s="1"/>
      <c r="BBC419" s="1"/>
      <c r="BBD419" s="1"/>
      <c r="BBE419" s="1"/>
      <c r="BBF419" s="1"/>
      <c r="BBG419" s="1"/>
      <c r="BBH419" s="1"/>
      <c r="BBI419" s="1"/>
      <c r="BBJ419" s="1"/>
      <c r="BBK419" s="1"/>
      <c r="BBL419" s="1"/>
      <c r="BBM419" s="1"/>
      <c r="BBN419" s="1"/>
      <c r="BBO419" s="1"/>
      <c r="BBP419" s="1"/>
      <c r="BBQ419" s="1"/>
      <c r="BBR419" s="1"/>
      <c r="BBS419" s="1"/>
      <c r="BBT419" s="1"/>
      <c r="BBU419" s="1"/>
      <c r="BBV419" s="1"/>
      <c r="BBW419" s="1"/>
      <c r="BBX419" s="1"/>
      <c r="BBY419" s="1"/>
      <c r="BBZ419" s="1"/>
      <c r="BCA419" s="1"/>
      <c r="BCB419" s="1"/>
      <c r="BCC419" s="1"/>
      <c r="BCD419" s="1"/>
      <c r="BCE419" s="1"/>
      <c r="BCF419" s="1"/>
      <c r="BCG419" s="1"/>
      <c r="BCH419" s="1"/>
      <c r="BCI419" s="1"/>
      <c r="BCJ419" s="1"/>
      <c r="BCK419" s="1"/>
      <c r="BCL419" s="1"/>
      <c r="BCM419" s="1"/>
      <c r="BCN419" s="1"/>
      <c r="BCO419" s="1"/>
      <c r="BCP419" s="1"/>
      <c r="BCQ419" s="1"/>
      <c r="BCR419" s="1"/>
      <c r="BCS419" s="1"/>
      <c r="BCT419" s="1"/>
      <c r="BCU419" s="1"/>
      <c r="BCV419" s="1"/>
      <c r="BCW419" s="1"/>
      <c r="BCX419" s="1"/>
      <c r="BCY419" s="1"/>
      <c r="BCZ419" s="1"/>
      <c r="BDA419" s="1"/>
      <c r="BDB419" s="1"/>
      <c r="BDC419" s="1"/>
      <c r="BDD419" s="1"/>
      <c r="BDE419" s="1"/>
      <c r="BDF419" s="1"/>
      <c r="BDG419" s="1"/>
      <c r="BDH419" s="1"/>
      <c r="BDI419" s="1"/>
      <c r="BDJ419" s="1"/>
      <c r="BDK419" s="1"/>
      <c r="BDL419" s="1"/>
      <c r="BDM419" s="1"/>
      <c r="BDN419" s="1"/>
      <c r="BDO419" s="1"/>
      <c r="BDP419" s="1"/>
      <c r="BDQ419" s="1"/>
      <c r="BDR419" s="1"/>
      <c r="BDS419" s="1"/>
      <c r="BDT419" s="1"/>
      <c r="BDU419" s="1"/>
      <c r="BDV419" s="1"/>
      <c r="BDW419" s="1"/>
      <c r="BDX419" s="1"/>
      <c r="BDY419" s="1"/>
      <c r="BDZ419" s="1"/>
      <c r="BEA419" s="1"/>
      <c r="BEB419" s="1"/>
      <c r="BEC419" s="1"/>
      <c r="BED419" s="1"/>
      <c r="BEE419" s="1"/>
      <c r="BEF419" s="1"/>
      <c r="BEG419" s="1"/>
      <c r="BEH419" s="1"/>
      <c r="BEI419" s="1"/>
      <c r="BEJ419" s="1"/>
      <c r="BEK419" s="1"/>
      <c r="BEL419" s="1"/>
      <c r="BEM419" s="1"/>
      <c r="BEN419" s="1"/>
      <c r="BEO419" s="1"/>
      <c r="BEP419" s="1"/>
      <c r="BEQ419" s="1"/>
      <c r="BER419" s="1"/>
      <c r="BES419" s="1"/>
      <c r="BET419" s="1"/>
      <c r="BEU419" s="1"/>
      <c r="BEV419" s="1"/>
      <c r="BEW419" s="1"/>
      <c r="BEX419" s="1"/>
      <c r="BEY419" s="1"/>
      <c r="BEZ419" s="1"/>
      <c r="BFA419" s="1"/>
      <c r="BFB419" s="1"/>
      <c r="BFC419" s="1"/>
      <c r="BFD419" s="1"/>
      <c r="BFE419" s="1"/>
      <c r="BFF419" s="1"/>
      <c r="BFG419" s="1"/>
      <c r="BFH419" s="1"/>
      <c r="BFI419" s="1"/>
      <c r="BFJ419" s="1"/>
      <c r="BFK419" s="1"/>
      <c r="BFL419" s="1"/>
      <c r="BFM419" s="1"/>
      <c r="BFN419" s="1"/>
      <c r="BFO419" s="1"/>
      <c r="BFP419" s="1"/>
      <c r="BFQ419" s="1"/>
      <c r="BFR419" s="1"/>
      <c r="BFS419" s="1"/>
      <c r="BFT419" s="1"/>
      <c r="BFU419" s="1"/>
      <c r="BFV419" s="1"/>
      <c r="BFW419" s="1"/>
      <c r="BFX419" s="1"/>
      <c r="BFY419" s="1"/>
      <c r="BFZ419" s="1"/>
      <c r="BGA419" s="1"/>
      <c r="BGB419" s="1"/>
      <c r="BGC419" s="1"/>
      <c r="BGD419" s="1"/>
      <c r="BGE419" s="1"/>
      <c r="BGF419" s="1"/>
      <c r="BGG419" s="1"/>
      <c r="BGH419" s="1"/>
      <c r="BGI419" s="1"/>
      <c r="BGJ419" s="1"/>
      <c r="BGK419" s="1"/>
      <c r="BGL419" s="1"/>
      <c r="BGM419" s="1"/>
      <c r="BGN419" s="1"/>
      <c r="BGO419" s="1"/>
      <c r="BGP419" s="1"/>
      <c r="BGQ419" s="1"/>
      <c r="BGR419" s="1"/>
      <c r="BGS419" s="1"/>
      <c r="BGT419" s="1"/>
      <c r="BGU419" s="1"/>
      <c r="BGV419" s="1"/>
      <c r="BGW419" s="1"/>
      <c r="BGX419" s="1"/>
      <c r="BGY419" s="1"/>
      <c r="BGZ419" s="1"/>
      <c r="BHA419" s="1"/>
      <c r="BHB419" s="1"/>
      <c r="BHC419" s="1"/>
      <c r="BHD419" s="1"/>
      <c r="BHE419" s="1"/>
      <c r="BHF419" s="1"/>
      <c r="BHG419" s="1"/>
      <c r="BHH419" s="1"/>
      <c r="BHI419" s="1"/>
      <c r="BHJ419" s="1"/>
      <c r="BHK419" s="1"/>
      <c r="BHL419" s="1"/>
      <c r="BHM419" s="1"/>
      <c r="BHN419" s="1"/>
      <c r="BHO419" s="1"/>
      <c r="BHP419" s="1"/>
      <c r="BHQ419" s="1"/>
      <c r="BHR419" s="1"/>
      <c r="BHS419" s="1"/>
      <c r="BHT419" s="1"/>
      <c r="BHU419" s="1"/>
      <c r="BHV419" s="1"/>
      <c r="BHW419" s="1"/>
      <c r="BHX419" s="1"/>
      <c r="BHY419" s="1"/>
      <c r="BHZ419" s="1"/>
      <c r="BIA419" s="1"/>
      <c r="BIB419" s="1"/>
      <c r="BIC419" s="1"/>
      <c r="BID419" s="1"/>
      <c r="BIE419" s="1"/>
      <c r="BIF419" s="1"/>
      <c r="BIG419" s="1"/>
      <c r="BIH419" s="1"/>
      <c r="BII419" s="1"/>
      <c r="BIJ419" s="1"/>
      <c r="BIK419" s="1"/>
      <c r="BIL419" s="1"/>
      <c r="BIM419" s="1"/>
      <c r="BIN419" s="1"/>
      <c r="BIO419" s="1"/>
      <c r="BIP419" s="1"/>
      <c r="BIQ419" s="1"/>
      <c r="BIR419" s="1"/>
      <c r="BIS419" s="1"/>
      <c r="BIT419" s="1"/>
      <c r="BIU419" s="1"/>
      <c r="BIV419" s="1"/>
      <c r="BIW419" s="1"/>
      <c r="BIX419" s="1"/>
      <c r="BIY419" s="1"/>
      <c r="BIZ419" s="1"/>
      <c r="BJA419" s="1"/>
      <c r="BJB419" s="1"/>
      <c r="BJC419" s="1"/>
      <c r="BJD419" s="1"/>
      <c r="BJE419" s="1"/>
      <c r="BJF419" s="1"/>
      <c r="BJG419" s="1"/>
      <c r="BJH419" s="1"/>
      <c r="BJI419" s="1"/>
      <c r="BJJ419" s="1"/>
      <c r="BJK419" s="1"/>
      <c r="BJL419" s="1"/>
      <c r="BJM419" s="1"/>
      <c r="BJN419" s="1"/>
      <c r="BJO419" s="1"/>
      <c r="BJP419" s="1"/>
      <c r="BJQ419" s="1"/>
      <c r="BJR419" s="1"/>
      <c r="BJS419" s="1"/>
      <c r="BJT419" s="1"/>
      <c r="BJU419" s="1"/>
      <c r="BJV419" s="1"/>
      <c r="BJW419" s="1"/>
      <c r="BJX419" s="1"/>
      <c r="BJY419" s="1"/>
      <c r="BJZ419" s="1"/>
      <c r="BKA419" s="1"/>
      <c r="BKB419" s="1"/>
      <c r="BKC419" s="1"/>
      <c r="BKD419" s="1"/>
      <c r="BKE419" s="1"/>
      <c r="BKF419" s="1"/>
      <c r="BKG419" s="1"/>
      <c r="BKH419" s="1"/>
      <c r="BKI419" s="1"/>
      <c r="BKJ419" s="1"/>
      <c r="BKK419" s="1"/>
      <c r="BKL419" s="1"/>
      <c r="BKM419" s="1"/>
      <c r="BKN419" s="1"/>
      <c r="BKO419" s="1"/>
      <c r="BKP419" s="1"/>
      <c r="BKQ419" s="1"/>
      <c r="BKR419" s="1"/>
      <c r="BKS419" s="1"/>
      <c r="BKT419" s="1"/>
      <c r="BKU419" s="1"/>
      <c r="BKV419" s="1"/>
      <c r="BKW419" s="1"/>
      <c r="BKX419" s="1"/>
      <c r="BKY419" s="1"/>
      <c r="BKZ419" s="1"/>
      <c r="BLA419" s="1"/>
      <c r="BLB419" s="1"/>
      <c r="BLC419" s="1"/>
      <c r="BLD419" s="1"/>
      <c r="BLE419" s="1"/>
      <c r="BLF419" s="1"/>
      <c r="BLG419" s="1"/>
      <c r="BLH419" s="1"/>
      <c r="BLI419" s="1"/>
      <c r="BLJ419" s="1"/>
      <c r="BLK419" s="1"/>
      <c r="BLL419" s="1"/>
      <c r="BLM419" s="1"/>
      <c r="BLN419" s="1"/>
      <c r="BLO419" s="1"/>
      <c r="BLP419" s="1"/>
      <c r="BLQ419" s="1"/>
      <c r="BLR419" s="1"/>
      <c r="BLS419" s="1"/>
      <c r="BLT419" s="1"/>
      <c r="BLU419" s="1"/>
      <c r="BLV419" s="1"/>
      <c r="BLW419" s="1"/>
      <c r="BLX419" s="1"/>
      <c r="BLY419" s="1"/>
      <c r="BLZ419" s="1"/>
      <c r="BMA419" s="1"/>
      <c r="BMB419" s="1"/>
      <c r="BMC419" s="1"/>
      <c r="BMD419" s="1"/>
      <c r="BME419" s="1"/>
      <c r="BMF419" s="1"/>
      <c r="BMG419" s="1"/>
      <c r="BMH419" s="1"/>
      <c r="BMI419" s="1"/>
      <c r="BMJ419" s="1"/>
      <c r="BMK419" s="1"/>
      <c r="BML419" s="1"/>
      <c r="BMM419" s="1"/>
      <c r="BMN419" s="1"/>
      <c r="BMO419" s="1"/>
      <c r="BMP419" s="1"/>
      <c r="BMQ419" s="1"/>
      <c r="BMR419" s="1"/>
      <c r="BMS419" s="1"/>
      <c r="BMT419" s="1"/>
      <c r="BMU419" s="1"/>
      <c r="BMV419" s="1"/>
      <c r="BMW419" s="1"/>
      <c r="BMX419" s="1"/>
      <c r="BMY419" s="1"/>
      <c r="BMZ419" s="1"/>
      <c r="BNA419" s="1"/>
      <c r="BNB419" s="1"/>
      <c r="BNC419" s="1"/>
      <c r="BND419" s="1"/>
      <c r="BNE419" s="1"/>
      <c r="BNF419" s="1"/>
      <c r="BNG419" s="1"/>
      <c r="BNH419" s="1"/>
      <c r="BNI419" s="1"/>
      <c r="BNJ419" s="1"/>
      <c r="BNK419" s="1"/>
      <c r="BNL419" s="1"/>
      <c r="BNM419" s="1"/>
      <c r="BNN419" s="1"/>
      <c r="BNO419" s="1"/>
      <c r="BNP419" s="1"/>
      <c r="BNQ419" s="1"/>
      <c r="BNR419" s="1"/>
      <c r="BNS419" s="1"/>
      <c r="BNT419" s="1"/>
      <c r="BNU419" s="1"/>
      <c r="BNV419" s="1"/>
      <c r="BNW419" s="1"/>
      <c r="BNX419" s="1"/>
      <c r="BNY419" s="1"/>
      <c r="BNZ419" s="1"/>
      <c r="BOA419" s="1"/>
      <c r="BOB419" s="1"/>
      <c r="BOC419" s="1"/>
      <c r="BOD419" s="1"/>
      <c r="BOE419" s="1"/>
      <c r="BOF419" s="1"/>
      <c r="BOG419" s="1"/>
      <c r="BOH419" s="1"/>
      <c r="BOI419" s="1"/>
      <c r="BOJ419" s="1"/>
      <c r="BOK419" s="1"/>
      <c r="BOL419" s="1"/>
      <c r="BOM419" s="1"/>
      <c r="BON419" s="1"/>
      <c r="BOO419" s="1"/>
      <c r="BOP419" s="1"/>
      <c r="BOQ419" s="1"/>
      <c r="BOR419" s="1"/>
      <c r="BOS419" s="1"/>
      <c r="BOT419" s="1"/>
      <c r="BOU419" s="1"/>
      <c r="BOV419" s="1"/>
      <c r="BOW419" s="1"/>
      <c r="BOX419" s="1"/>
      <c r="BOY419" s="1"/>
      <c r="BOZ419" s="1"/>
      <c r="BPA419" s="1"/>
      <c r="BPB419" s="1"/>
      <c r="BPC419" s="1"/>
      <c r="BPD419" s="1"/>
      <c r="BPE419" s="1"/>
      <c r="BPF419" s="1"/>
      <c r="BPG419" s="1"/>
      <c r="BPH419" s="1"/>
      <c r="BPI419" s="1"/>
      <c r="BPJ419" s="1"/>
      <c r="BPK419" s="1"/>
      <c r="BPL419" s="1"/>
      <c r="BPM419" s="1"/>
      <c r="BPN419" s="1"/>
      <c r="BPO419" s="1"/>
      <c r="BPP419" s="1"/>
      <c r="BPQ419" s="1"/>
      <c r="BPR419" s="1"/>
      <c r="BPS419" s="1"/>
      <c r="BPT419" s="1"/>
      <c r="BPU419" s="1"/>
      <c r="BPV419" s="1"/>
      <c r="BPW419" s="1"/>
      <c r="BPX419" s="1"/>
      <c r="BPY419" s="1"/>
      <c r="BPZ419" s="1"/>
      <c r="BQA419" s="1"/>
      <c r="BQB419" s="1"/>
      <c r="BQC419" s="1"/>
      <c r="BQD419" s="1"/>
      <c r="BQE419" s="1"/>
      <c r="BQF419" s="1"/>
      <c r="BQG419" s="1"/>
      <c r="BQH419" s="1"/>
      <c r="BQI419" s="1"/>
      <c r="BQJ419" s="1"/>
      <c r="BQK419" s="1"/>
      <c r="BQL419" s="1"/>
      <c r="BQM419" s="1"/>
      <c r="BQN419" s="1"/>
      <c r="BQO419" s="1"/>
      <c r="BQP419" s="1"/>
      <c r="BQQ419" s="1"/>
      <c r="BQR419" s="1"/>
      <c r="BQS419" s="1"/>
      <c r="BQT419" s="1"/>
      <c r="BQU419" s="1"/>
      <c r="BQV419" s="1"/>
      <c r="BQW419" s="1"/>
      <c r="BQX419" s="1"/>
      <c r="BQY419" s="1"/>
      <c r="BQZ419" s="1"/>
      <c r="BRA419" s="1"/>
      <c r="BRB419" s="1"/>
      <c r="BRC419" s="1"/>
      <c r="BRD419" s="1"/>
      <c r="BRE419" s="1"/>
      <c r="BRF419" s="1"/>
      <c r="BRG419" s="1"/>
      <c r="BRH419" s="1"/>
      <c r="BRI419" s="1"/>
      <c r="BRJ419" s="1"/>
      <c r="BRK419" s="1"/>
      <c r="BRL419" s="1"/>
      <c r="BRM419" s="1"/>
      <c r="BRN419" s="1"/>
      <c r="BRO419" s="1"/>
      <c r="BRP419" s="1"/>
      <c r="BRQ419" s="1"/>
      <c r="BRR419" s="1"/>
      <c r="BRS419" s="1"/>
      <c r="BRT419" s="1"/>
      <c r="BRU419" s="1"/>
      <c r="BRV419" s="1"/>
      <c r="BRW419" s="1"/>
      <c r="BRX419" s="1"/>
      <c r="BRY419" s="1"/>
      <c r="BRZ419" s="1"/>
      <c r="BSA419" s="1"/>
      <c r="BSB419" s="1"/>
      <c r="BSC419" s="1"/>
      <c r="BSD419" s="1"/>
      <c r="BSE419" s="1"/>
      <c r="BSF419" s="1"/>
      <c r="BSG419" s="1"/>
      <c r="BSH419" s="1"/>
      <c r="BSI419" s="1"/>
      <c r="BSJ419" s="1"/>
      <c r="BSK419" s="1"/>
      <c r="BSL419" s="1"/>
      <c r="BSM419" s="1"/>
      <c r="BSN419" s="1"/>
      <c r="BSO419" s="1"/>
      <c r="BSP419" s="1"/>
      <c r="BSQ419" s="1"/>
      <c r="BSR419" s="1"/>
      <c r="BSS419" s="1"/>
      <c r="BST419" s="1"/>
      <c r="BSU419" s="1"/>
      <c r="BSV419" s="1"/>
      <c r="BSW419" s="1"/>
      <c r="BSX419" s="1"/>
      <c r="BSY419" s="1"/>
      <c r="BSZ419" s="1"/>
      <c r="BTA419" s="1"/>
      <c r="BTB419" s="1"/>
      <c r="BTC419" s="1"/>
      <c r="BTD419" s="1"/>
      <c r="BTE419" s="1"/>
      <c r="BTF419" s="1"/>
      <c r="BTG419" s="1"/>
      <c r="BTH419" s="1"/>
      <c r="BTI419" s="1"/>
      <c r="BTJ419" s="1"/>
      <c r="BTK419" s="1"/>
      <c r="BTL419" s="1"/>
      <c r="BTM419" s="1"/>
      <c r="BTN419" s="1"/>
      <c r="BTO419" s="1"/>
      <c r="BTP419" s="1"/>
      <c r="BTQ419" s="1"/>
      <c r="BTR419" s="1"/>
      <c r="BTS419" s="1"/>
      <c r="BTT419" s="1"/>
      <c r="BTU419" s="1"/>
      <c r="BTV419" s="1"/>
      <c r="BTW419" s="1"/>
      <c r="BTX419" s="1"/>
      <c r="BTY419" s="1"/>
      <c r="BTZ419" s="1"/>
      <c r="BUA419" s="1"/>
      <c r="BUB419" s="1"/>
      <c r="BUC419" s="1"/>
      <c r="BUD419" s="1"/>
      <c r="BUE419" s="1"/>
      <c r="BUF419" s="1"/>
      <c r="BUG419" s="1"/>
      <c r="BUH419" s="1"/>
      <c r="BUI419" s="1"/>
      <c r="BUJ419" s="1"/>
      <c r="BUK419" s="1"/>
      <c r="BUL419" s="1"/>
      <c r="BUM419" s="1"/>
      <c r="BUN419" s="1"/>
      <c r="BUO419" s="1"/>
      <c r="BUP419" s="1"/>
      <c r="BUQ419" s="1"/>
      <c r="BUR419" s="1"/>
      <c r="BUS419" s="1"/>
      <c r="BUT419" s="1"/>
      <c r="BUU419" s="1"/>
      <c r="BUV419" s="1"/>
      <c r="BUW419" s="1"/>
      <c r="BUX419" s="1"/>
      <c r="BUY419" s="1"/>
      <c r="BUZ419" s="1"/>
      <c r="BVA419" s="1"/>
      <c r="BVB419" s="1"/>
      <c r="BVC419" s="1"/>
      <c r="BVD419" s="1"/>
      <c r="BVE419" s="1"/>
      <c r="BVF419" s="1"/>
      <c r="BVG419" s="1"/>
      <c r="BVH419" s="1"/>
      <c r="BVI419" s="1"/>
      <c r="BVJ419" s="1"/>
      <c r="BVK419" s="1"/>
      <c r="BVL419" s="1"/>
      <c r="BVM419" s="1"/>
      <c r="BVN419" s="1"/>
      <c r="BVO419" s="1"/>
      <c r="BVP419" s="1"/>
      <c r="BVQ419" s="1"/>
      <c r="BVR419" s="1"/>
      <c r="BVS419" s="1"/>
      <c r="BVT419" s="1"/>
      <c r="BVU419" s="1"/>
      <c r="BVV419" s="1"/>
      <c r="BVW419" s="1"/>
      <c r="BVX419" s="1"/>
      <c r="BVY419" s="1"/>
      <c r="BVZ419" s="1"/>
      <c r="BWA419" s="1"/>
      <c r="BWB419" s="1"/>
      <c r="BWC419" s="1"/>
      <c r="BWD419" s="1"/>
      <c r="BWE419" s="1"/>
      <c r="BWF419" s="1"/>
      <c r="BWG419" s="1"/>
      <c r="BWH419" s="1"/>
      <c r="BWI419" s="1"/>
      <c r="BWJ419" s="1"/>
      <c r="BWK419" s="1"/>
      <c r="BWL419" s="1"/>
      <c r="BWM419" s="1"/>
      <c r="BWN419" s="1"/>
      <c r="BWO419" s="1"/>
      <c r="BWP419" s="1"/>
      <c r="BWQ419" s="1"/>
      <c r="BWR419" s="1"/>
      <c r="BWS419" s="1"/>
      <c r="BWT419" s="1"/>
      <c r="BWU419" s="1"/>
      <c r="BWV419" s="1"/>
      <c r="BWW419" s="1"/>
      <c r="BWX419" s="1"/>
      <c r="BWY419" s="1"/>
      <c r="BWZ419" s="1"/>
      <c r="BXA419" s="1"/>
      <c r="BXB419" s="1"/>
      <c r="BXC419" s="1"/>
      <c r="BXD419" s="1"/>
      <c r="BXE419" s="1"/>
      <c r="BXF419" s="1"/>
      <c r="BXG419" s="1"/>
      <c r="BXH419" s="1"/>
      <c r="BXI419" s="1"/>
      <c r="BXJ419" s="1"/>
      <c r="BXK419" s="1"/>
      <c r="BXL419" s="1"/>
      <c r="BXM419" s="1"/>
      <c r="BXN419" s="1"/>
      <c r="BXO419" s="1"/>
      <c r="BXP419" s="1"/>
      <c r="BXQ419" s="1"/>
      <c r="BXR419" s="1"/>
      <c r="BXS419" s="1"/>
      <c r="BXT419" s="1"/>
      <c r="BXU419" s="1"/>
      <c r="BXV419" s="1"/>
      <c r="BXW419" s="1"/>
      <c r="BXX419" s="1"/>
      <c r="BXY419" s="1"/>
      <c r="BXZ419" s="1"/>
      <c r="BYA419" s="1"/>
      <c r="BYB419" s="1"/>
      <c r="BYC419" s="1"/>
      <c r="BYD419" s="1"/>
      <c r="BYE419" s="1"/>
      <c r="BYF419" s="1"/>
      <c r="BYG419" s="1"/>
      <c r="BYH419" s="1"/>
      <c r="BYI419" s="1"/>
      <c r="BYJ419" s="1"/>
      <c r="BYK419" s="1"/>
      <c r="BYL419" s="1"/>
      <c r="BYM419" s="1"/>
      <c r="BYN419" s="1"/>
      <c r="BYO419" s="1"/>
      <c r="BYP419" s="1"/>
      <c r="BYQ419" s="1"/>
      <c r="BYR419" s="1"/>
      <c r="BYS419" s="1"/>
      <c r="BYT419" s="1"/>
      <c r="BYU419" s="1"/>
      <c r="BYV419" s="1"/>
      <c r="BYW419" s="1"/>
      <c r="BYX419" s="1"/>
      <c r="BYY419" s="1"/>
      <c r="BYZ419" s="1"/>
      <c r="BZA419" s="1"/>
      <c r="BZB419" s="1"/>
      <c r="BZC419" s="1"/>
      <c r="BZD419" s="1"/>
      <c r="BZE419" s="1"/>
      <c r="BZF419" s="1"/>
      <c r="BZG419" s="1"/>
      <c r="BZH419" s="1"/>
      <c r="BZI419" s="1"/>
      <c r="BZJ419" s="1"/>
      <c r="BZK419" s="1"/>
      <c r="BZL419" s="1"/>
      <c r="BZM419" s="1"/>
      <c r="BZN419" s="1"/>
      <c r="BZO419" s="1"/>
      <c r="BZP419" s="1"/>
      <c r="BZQ419" s="1"/>
      <c r="BZR419" s="1"/>
      <c r="BZS419" s="1"/>
      <c r="BZT419" s="1"/>
      <c r="BZU419" s="1"/>
      <c r="BZV419" s="1"/>
      <c r="BZW419" s="1"/>
      <c r="BZX419" s="1"/>
      <c r="BZY419" s="1"/>
      <c r="BZZ419" s="1"/>
      <c r="CAA419" s="1"/>
      <c r="CAB419" s="1"/>
      <c r="CAC419" s="1"/>
      <c r="CAD419" s="1"/>
      <c r="CAE419" s="1"/>
      <c r="CAF419" s="1"/>
      <c r="CAG419" s="1"/>
      <c r="CAH419" s="1"/>
      <c r="CAI419" s="1"/>
      <c r="CAJ419" s="1"/>
      <c r="CAK419" s="1"/>
      <c r="CAL419" s="1"/>
      <c r="CAM419" s="1"/>
      <c r="CAN419" s="1"/>
      <c r="CAO419" s="1"/>
      <c r="CAP419" s="1"/>
      <c r="CAQ419" s="1"/>
      <c r="CAR419" s="1"/>
      <c r="CAS419" s="1"/>
      <c r="CAT419" s="1"/>
      <c r="CAU419" s="1"/>
      <c r="CAV419" s="1"/>
      <c r="CAW419" s="1"/>
      <c r="CAX419" s="1"/>
      <c r="CAY419" s="1"/>
      <c r="CAZ419" s="1"/>
      <c r="CBA419" s="1"/>
      <c r="CBB419" s="1"/>
      <c r="CBC419" s="1"/>
      <c r="CBD419" s="1"/>
      <c r="CBE419" s="1"/>
      <c r="CBF419" s="1"/>
      <c r="CBG419" s="1"/>
      <c r="CBH419" s="1"/>
      <c r="CBI419" s="1"/>
      <c r="CBJ419" s="1"/>
      <c r="CBK419" s="1"/>
      <c r="CBL419" s="1"/>
      <c r="CBM419" s="1"/>
      <c r="CBN419" s="1"/>
      <c r="CBO419" s="1"/>
      <c r="CBP419" s="1"/>
      <c r="CBQ419" s="1"/>
      <c r="CBR419" s="1"/>
      <c r="CBS419" s="1"/>
      <c r="CBT419" s="1"/>
      <c r="CBU419" s="1"/>
      <c r="CBV419" s="1"/>
      <c r="CBW419" s="1"/>
      <c r="CBX419" s="1"/>
      <c r="CBY419" s="1"/>
      <c r="CBZ419" s="1"/>
      <c r="CCA419" s="1"/>
      <c r="CCB419" s="1"/>
      <c r="CCC419" s="1"/>
      <c r="CCD419" s="1"/>
      <c r="CCE419" s="1"/>
      <c r="CCF419" s="1"/>
      <c r="CCG419" s="1"/>
      <c r="CCH419" s="1"/>
      <c r="CCI419" s="1"/>
      <c r="CCJ419" s="1"/>
      <c r="CCK419" s="1"/>
      <c r="CCL419" s="1"/>
      <c r="CCM419" s="1"/>
      <c r="CCN419" s="1"/>
      <c r="CCO419" s="1"/>
      <c r="CCP419" s="1"/>
      <c r="CCQ419" s="1"/>
      <c r="CCR419" s="1"/>
      <c r="CCS419" s="1"/>
      <c r="CCT419" s="1"/>
      <c r="CCU419" s="1"/>
      <c r="CCV419" s="1"/>
      <c r="CCW419" s="1"/>
      <c r="CCX419" s="1"/>
      <c r="CCY419" s="1"/>
      <c r="CCZ419" s="1"/>
      <c r="CDA419" s="1"/>
      <c r="CDB419" s="1"/>
      <c r="CDC419" s="1"/>
      <c r="CDD419" s="1"/>
      <c r="CDE419" s="1"/>
      <c r="CDF419" s="1"/>
      <c r="CDG419" s="1"/>
      <c r="CDH419" s="1"/>
      <c r="CDI419" s="1"/>
      <c r="CDJ419" s="1"/>
      <c r="CDK419" s="1"/>
      <c r="CDL419" s="1"/>
      <c r="CDM419" s="1"/>
      <c r="CDN419" s="1"/>
      <c r="CDO419" s="1"/>
      <c r="CDP419" s="1"/>
      <c r="CDQ419" s="1"/>
      <c r="CDR419" s="1"/>
      <c r="CDS419" s="1"/>
      <c r="CDT419" s="1"/>
      <c r="CDU419" s="1"/>
      <c r="CDV419" s="1"/>
      <c r="CDW419" s="1"/>
      <c r="CDX419" s="1"/>
      <c r="CDY419" s="1"/>
      <c r="CDZ419" s="1"/>
      <c r="CEA419" s="1"/>
      <c r="CEB419" s="1"/>
      <c r="CEC419" s="1"/>
      <c r="CED419" s="1"/>
      <c r="CEE419" s="1"/>
      <c r="CEF419" s="1"/>
      <c r="CEG419" s="1"/>
      <c r="CEH419" s="1"/>
      <c r="CEI419" s="1"/>
      <c r="CEJ419" s="1"/>
      <c r="CEK419" s="1"/>
      <c r="CEL419" s="1"/>
      <c r="CEM419" s="1"/>
      <c r="CEN419" s="1"/>
      <c r="CEO419" s="1"/>
      <c r="CEP419" s="1"/>
      <c r="CEQ419" s="1"/>
      <c r="CER419" s="1"/>
      <c r="CES419" s="1"/>
      <c r="CET419" s="1"/>
      <c r="CEU419" s="1"/>
      <c r="CEV419" s="1"/>
      <c r="CEW419" s="1"/>
      <c r="CEX419" s="1"/>
      <c r="CEY419" s="1"/>
      <c r="CEZ419" s="1"/>
      <c r="CFA419" s="1"/>
      <c r="CFB419" s="1"/>
      <c r="CFC419" s="1"/>
      <c r="CFD419" s="1"/>
      <c r="CFE419" s="1"/>
      <c r="CFF419" s="1"/>
      <c r="CFG419" s="1"/>
      <c r="CFH419" s="1"/>
      <c r="CFI419" s="1"/>
      <c r="CFJ419" s="1"/>
      <c r="CFK419" s="1"/>
      <c r="CFL419" s="1"/>
      <c r="CFM419" s="1"/>
      <c r="CFN419" s="1"/>
      <c r="CFO419" s="1"/>
      <c r="CFP419" s="1"/>
      <c r="CFQ419" s="1"/>
      <c r="CFR419" s="1"/>
      <c r="CFS419" s="1"/>
      <c r="CFT419" s="1"/>
      <c r="CFU419" s="1"/>
      <c r="CFV419" s="1"/>
      <c r="CFW419" s="1"/>
      <c r="CFX419" s="1"/>
      <c r="CFY419" s="1"/>
      <c r="CFZ419" s="1"/>
      <c r="CGA419" s="1"/>
      <c r="CGB419" s="1"/>
      <c r="CGC419" s="1"/>
      <c r="CGD419" s="1"/>
      <c r="CGE419" s="1"/>
      <c r="CGF419" s="1"/>
      <c r="CGG419" s="1"/>
      <c r="CGH419" s="1"/>
      <c r="CGI419" s="1"/>
      <c r="CGJ419" s="1"/>
      <c r="CGK419" s="1"/>
      <c r="CGL419" s="1"/>
      <c r="CGM419" s="1"/>
      <c r="CGN419" s="1"/>
      <c r="CGO419" s="1"/>
      <c r="CGP419" s="1"/>
      <c r="CGQ419" s="1"/>
      <c r="CGR419" s="1"/>
      <c r="CGS419" s="1"/>
      <c r="CGT419" s="1"/>
      <c r="CGU419" s="1"/>
      <c r="CGV419" s="1"/>
      <c r="CGW419" s="1"/>
      <c r="CGX419" s="1"/>
      <c r="CGY419" s="1"/>
      <c r="CGZ419" s="1"/>
      <c r="CHA419" s="1"/>
      <c r="CHB419" s="1"/>
      <c r="CHC419" s="1"/>
      <c r="CHD419" s="1"/>
      <c r="CHE419" s="1"/>
      <c r="CHF419" s="1"/>
      <c r="CHG419" s="1"/>
      <c r="CHH419" s="1"/>
      <c r="CHI419" s="1"/>
      <c r="CHJ419" s="1"/>
      <c r="CHK419" s="1"/>
      <c r="CHL419" s="1"/>
      <c r="CHM419" s="1"/>
      <c r="CHN419" s="1"/>
      <c r="CHO419" s="1"/>
      <c r="CHP419" s="1"/>
      <c r="CHQ419" s="1"/>
      <c r="CHR419" s="1"/>
      <c r="CHS419" s="1"/>
      <c r="CHT419" s="1"/>
      <c r="CHU419" s="1"/>
      <c r="CHV419" s="1"/>
      <c r="CHW419" s="1"/>
      <c r="CHX419" s="1"/>
      <c r="CHY419" s="1"/>
      <c r="CHZ419" s="1"/>
      <c r="CIA419" s="1"/>
      <c r="CIB419" s="1"/>
      <c r="CIC419" s="1"/>
      <c r="CID419" s="1"/>
      <c r="CIE419" s="1"/>
      <c r="CIF419" s="1"/>
      <c r="CIG419" s="1"/>
      <c r="CIH419" s="1"/>
      <c r="CII419" s="1"/>
      <c r="CIJ419" s="1"/>
      <c r="CIK419" s="1"/>
      <c r="CIL419" s="1"/>
      <c r="CIM419" s="1"/>
      <c r="CIN419" s="1"/>
      <c r="CIO419" s="1"/>
      <c r="CIP419" s="1"/>
      <c r="CIQ419" s="1"/>
      <c r="CIR419" s="1"/>
      <c r="CIS419" s="1"/>
      <c r="CIT419" s="1"/>
      <c r="CIU419" s="1"/>
      <c r="CIV419" s="1"/>
      <c r="CIW419" s="1"/>
      <c r="CIX419" s="1"/>
      <c r="CIY419" s="1"/>
      <c r="CIZ419" s="1"/>
      <c r="CJA419" s="1"/>
      <c r="CJB419" s="1"/>
      <c r="CJC419" s="1"/>
      <c r="CJD419" s="1"/>
      <c r="CJE419" s="1"/>
      <c r="CJF419" s="1"/>
      <c r="CJG419" s="1"/>
      <c r="CJH419" s="1"/>
      <c r="CJI419" s="1"/>
      <c r="CJJ419" s="1"/>
      <c r="CJK419" s="1"/>
      <c r="CJL419" s="1"/>
      <c r="CJM419" s="1"/>
      <c r="CJN419" s="1"/>
      <c r="CJO419" s="1"/>
      <c r="CJP419" s="1"/>
      <c r="CJQ419" s="1"/>
      <c r="CJR419" s="1"/>
      <c r="CJS419" s="1"/>
      <c r="CJT419" s="1"/>
      <c r="CJU419" s="1"/>
      <c r="CJV419" s="1"/>
      <c r="CJW419" s="1"/>
      <c r="CJX419" s="1"/>
      <c r="CJY419" s="1"/>
      <c r="CJZ419" s="1"/>
      <c r="CKA419" s="1"/>
      <c r="CKB419" s="1"/>
      <c r="CKC419" s="1"/>
      <c r="CKD419" s="1"/>
      <c r="CKE419" s="1"/>
      <c r="CKF419" s="1"/>
      <c r="CKG419" s="1"/>
      <c r="CKH419" s="1"/>
      <c r="CKI419" s="1"/>
      <c r="CKJ419" s="1"/>
      <c r="CKK419" s="1"/>
      <c r="CKL419" s="1"/>
      <c r="CKM419" s="1"/>
      <c r="CKN419" s="1"/>
      <c r="CKO419" s="1"/>
      <c r="CKP419" s="1"/>
      <c r="CKQ419" s="1"/>
      <c r="CKR419" s="1"/>
      <c r="CKS419" s="1"/>
      <c r="CKT419" s="1"/>
      <c r="CKU419" s="1"/>
      <c r="CKV419" s="1"/>
      <c r="CKW419" s="1"/>
      <c r="CKX419" s="1"/>
      <c r="CKY419" s="1"/>
      <c r="CKZ419" s="1"/>
      <c r="CLA419" s="1"/>
      <c r="CLB419" s="1"/>
      <c r="CLC419" s="1"/>
      <c r="CLD419" s="1"/>
      <c r="CLE419" s="1"/>
      <c r="CLF419" s="1"/>
      <c r="CLG419" s="1"/>
      <c r="CLH419" s="1"/>
      <c r="CLI419" s="1"/>
      <c r="CLJ419" s="1"/>
      <c r="CLK419" s="1"/>
      <c r="CLL419" s="1"/>
      <c r="CLM419" s="1"/>
      <c r="CLN419" s="1"/>
      <c r="CLO419" s="1"/>
      <c r="CLP419" s="1"/>
      <c r="CLQ419" s="1"/>
      <c r="CLR419" s="1"/>
      <c r="CLS419" s="1"/>
      <c r="CLT419" s="1"/>
      <c r="CLU419" s="1"/>
      <c r="CLV419" s="1"/>
      <c r="CLW419" s="1"/>
      <c r="CLX419" s="1"/>
      <c r="CLY419" s="1"/>
      <c r="CLZ419" s="1"/>
      <c r="CMA419" s="1"/>
      <c r="CMB419" s="1"/>
      <c r="CMC419" s="1"/>
      <c r="CMD419" s="1"/>
      <c r="CME419" s="1"/>
      <c r="CMF419" s="1"/>
      <c r="CMG419" s="1"/>
      <c r="CMH419" s="1"/>
      <c r="CMI419" s="1"/>
      <c r="CMJ419" s="1"/>
      <c r="CMK419" s="1"/>
      <c r="CML419" s="1"/>
      <c r="CMM419" s="1"/>
      <c r="CMN419" s="1"/>
      <c r="CMO419" s="1"/>
      <c r="CMP419" s="1"/>
      <c r="CMQ419" s="1"/>
      <c r="CMR419" s="1"/>
      <c r="CMS419" s="1"/>
      <c r="CMT419" s="1"/>
      <c r="CMU419" s="1"/>
      <c r="CMV419" s="1"/>
      <c r="CMW419" s="1"/>
      <c r="CMX419" s="1"/>
      <c r="CMY419" s="1"/>
      <c r="CMZ419" s="1"/>
      <c r="CNA419" s="1"/>
      <c r="CNB419" s="1"/>
      <c r="CNC419" s="1"/>
      <c r="CND419" s="1"/>
      <c r="CNE419" s="1"/>
      <c r="CNF419" s="1"/>
      <c r="CNG419" s="1"/>
      <c r="CNH419" s="1"/>
      <c r="CNI419" s="1"/>
      <c r="CNJ419" s="1"/>
      <c r="CNK419" s="1"/>
      <c r="CNL419" s="1"/>
      <c r="CNM419" s="1"/>
      <c r="CNN419" s="1"/>
      <c r="CNO419" s="1"/>
      <c r="CNP419" s="1"/>
      <c r="CNQ419" s="1"/>
      <c r="CNR419" s="1"/>
      <c r="CNS419" s="1"/>
      <c r="CNT419" s="1"/>
      <c r="CNU419" s="1"/>
      <c r="CNV419" s="1"/>
      <c r="CNW419" s="1"/>
      <c r="CNX419" s="1"/>
      <c r="CNY419" s="1"/>
      <c r="CNZ419" s="1"/>
      <c r="COA419" s="1"/>
      <c r="COB419" s="1"/>
      <c r="COC419" s="1"/>
      <c r="COD419" s="1"/>
      <c r="COE419" s="1"/>
      <c r="COF419" s="1"/>
      <c r="COG419" s="1"/>
      <c r="COH419" s="1"/>
      <c r="COI419" s="1"/>
      <c r="COJ419" s="1"/>
      <c r="COK419" s="1"/>
      <c r="COL419" s="1"/>
      <c r="COM419" s="1"/>
      <c r="CON419" s="1"/>
      <c r="COO419" s="1"/>
      <c r="COP419" s="1"/>
      <c r="COQ419" s="1"/>
      <c r="COR419" s="1"/>
      <c r="COS419" s="1"/>
      <c r="COT419" s="1"/>
      <c r="COU419" s="1"/>
      <c r="COV419" s="1"/>
      <c r="COW419" s="1"/>
      <c r="COX419" s="1"/>
      <c r="COY419" s="1"/>
      <c r="COZ419" s="1"/>
      <c r="CPA419" s="1"/>
      <c r="CPB419" s="1"/>
      <c r="CPC419" s="1"/>
      <c r="CPD419" s="1"/>
      <c r="CPE419" s="1"/>
      <c r="CPF419" s="1"/>
      <c r="CPG419" s="1"/>
      <c r="CPH419" s="1"/>
      <c r="CPI419" s="1"/>
      <c r="CPJ419" s="1"/>
      <c r="CPK419" s="1"/>
      <c r="CPL419" s="1"/>
      <c r="CPM419" s="1"/>
      <c r="CPN419" s="1"/>
      <c r="CPO419" s="1"/>
      <c r="CPP419" s="1"/>
      <c r="CPQ419" s="1"/>
      <c r="CPR419" s="1"/>
      <c r="CPS419" s="1"/>
      <c r="CPT419" s="1"/>
      <c r="CPU419" s="1"/>
      <c r="CPV419" s="1"/>
      <c r="CPW419" s="1"/>
      <c r="CPX419" s="1"/>
      <c r="CPY419" s="1"/>
      <c r="CPZ419" s="1"/>
      <c r="CQA419" s="1"/>
      <c r="CQB419" s="1"/>
      <c r="CQC419" s="1"/>
      <c r="CQD419" s="1"/>
      <c r="CQE419" s="1"/>
      <c r="CQF419" s="1"/>
      <c r="CQG419" s="1"/>
      <c r="CQH419" s="1"/>
      <c r="CQI419" s="1"/>
      <c r="CQJ419" s="1"/>
      <c r="CQK419" s="1"/>
      <c r="CQL419" s="1"/>
      <c r="CQM419" s="1"/>
      <c r="CQN419" s="1"/>
      <c r="CQO419" s="1"/>
      <c r="CQP419" s="1"/>
      <c r="CQQ419" s="1"/>
      <c r="CQR419" s="1"/>
      <c r="CQS419" s="1"/>
      <c r="CQT419" s="1"/>
      <c r="CQU419" s="1"/>
      <c r="CQV419" s="1"/>
      <c r="CQW419" s="1"/>
      <c r="CQX419" s="1"/>
      <c r="CQY419" s="1"/>
      <c r="CQZ419" s="1"/>
      <c r="CRA419" s="1"/>
      <c r="CRB419" s="1"/>
      <c r="CRC419" s="1"/>
      <c r="CRD419" s="1"/>
      <c r="CRE419" s="1"/>
      <c r="CRF419" s="1"/>
      <c r="CRG419" s="1"/>
      <c r="CRH419" s="1"/>
      <c r="CRI419" s="1"/>
      <c r="CRJ419" s="1"/>
      <c r="CRK419" s="1"/>
      <c r="CRL419" s="1"/>
      <c r="CRM419" s="1"/>
      <c r="CRN419" s="1"/>
      <c r="CRO419" s="1"/>
      <c r="CRP419" s="1"/>
      <c r="CRQ419" s="1"/>
      <c r="CRR419" s="1"/>
      <c r="CRS419" s="1"/>
      <c r="CRT419" s="1"/>
      <c r="CRU419" s="1"/>
      <c r="CRV419" s="1"/>
      <c r="CRW419" s="1"/>
      <c r="CRX419" s="1"/>
      <c r="CRY419" s="1"/>
      <c r="CRZ419" s="1"/>
      <c r="CSA419" s="1"/>
      <c r="CSB419" s="1"/>
      <c r="CSC419" s="1"/>
      <c r="CSD419" s="1"/>
      <c r="CSE419" s="1"/>
      <c r="CSF419" s="1"/>
      <c r="CSG419" s="1"/>
      <c r="CSH419" s="1"/>
      <c r="CSI419" s="1"/>
      <c r="CSJ419" s="1"/>
      <c r="CSK419" s="1"/>
      <c r="CSL419" s="1"/>
      <c r="CSM419" s="1"/>
      <c r="CSN419" s="1"/>
      <c r="CSO419" s="1"/>
      <c r="CSP419" s="1"/>
      <c r="CSQ419" s="1"/>
      <c r="CSR419" s="1"/>
      <c r="CSS419" s="1"/>
      <c r="CST419" s="1"/>
      <c r="CSU419" s="1"/>
      <c r="CSV419" s="1"/>
      <c r="CSW419" s="1"/>
      <c r="CSX419" s="1"/>
      <c r="CSY419" s="1"/>
      <c r="CSZ419" s="1"/>
      <c r="CTA419" s="1"/>
      <c r="CTB419" s="1"/>
      <c r="CTC419" s="1"/>
      <c r="CTD419" s="1"/>
      <c r="CTE419" s="1"/>
      <c r="CTF419" s="1"/>
      <c r="CTG419" s="1"/>
      <c r="CTH419" s="1"/>
      <c r="CTI419" s="1"/>
      <c r="CTJ419" s="1"/>
      <c r="CTK419" s="1"/>
      <c r="CTL419" s="1"/>
      <c r="CTM419" s="1"/>
      <c r="CTN419" s="1"/>
      <c r="CTO419" s="1"/>
      <c r="CTP419" s="1"/>
      <c r="CTQ419" s="1"/>
      <c r="CTR419" s="1"/>
      <c r="CTS419" s="1"/>
      <c r="CTT419" s="1"/>
      <c r="CTU419" s="1"/>
      <c r="CTV419" s="1"/>
      <c r="CTW419" s="1"/>
      <c r="CTX419" s="1"/>
      <c r="CTY419" s="1"/>
      <c r="CTZ419" s="1"/>
      <c r="CUA419" s="1"/>
      <c r="CUB419" s="1"/>
      <c r="CUC419" s="1"/>
      <c r="CUD419" s="1"/>
      <c r="CUE419" s="1"/>
      <c r="CUF419" s="1"/>
      <c r="CUG419" s="1"/>
      <c r="CUH419" s="1"/>
      <c r="CUI419" s="1"/>
      <c r="CUJ419" s="1"/>
      <c r="CUK419" s="1"/>
      <c r="CUL419" s="1"/>
      <c r="CUM419" s="1"/>
      <c r="CUN419" s="1"/>
      <c r="CUO419" s="1"/>
      <c r="CUP419" s="1"/>
      <c r="CUQ419" s="1"/>
      <c r="CUR419" s="1"/>
      <c r="CUS419" s="1"/>
      <c r="CUT419" s="1"/>
      <c r="CUU419" s="1"/>
      <c r="CUV419" s="1"/>
      <c r="CUW419" s="1"/>
      <c r="CUX419" s="1"/>
      <c r="CUY419" s="1"/>
      <c r="CUZ419" s="1"/>
      <c r="CVA419" s="1"/>
      <c r="CVB419" s="1"/>
      <c r="CVC419" s="1"/>
      <c r="CVD419" s="1"/>
      <c r="CVE419" s="1"/>
      <c r="CVF419" s="1"/>
      <c r="CVG419" s="1"/>
      <c r="CVH419" s="1"/>
      <c r="CVI419" s="1"/>
      <c r="CVJ419" s="1"/>
      <c r="CVK419" s="1"/>
      <c r="CVL419" s="1"/>
      <c r="CVM419" s="1"/>
      <c r="CVN419" s="1"/>
      <c r="CVO419" s="1"/>
      <c r="CVP419" s="1"/>
      <c r="CVQ419" s="1"/>
      <c r="CVR419" s="1"/>
      <c r="CVS419" s="1"/>
      <c r="CVT419" s="1"/>
      <c r="CVU419" s="1"/>
      <c r="CVV419" s="1"/>
      <c r="CVW419" s="1"/>
      <c r="CVX419" s="1"/>
      <c r="CVY419" s="1"/>
      <c r="CVZ419" s="1"/>
      <c r="CWA419" s="1"/>
      <c r="CWB419" s="1"/>
      <c r="CWC419" s="1"/>
      <c r="CWD419" s="1"/>
      <c r="CWE419" s="1"/>
      <c r="CWF419" s="1"/>
      <c r="CWG419" s="1"/>
      <c r="CWH419" s="1"/>
      <c r="CWI419" s="1"/>
      <c r="CWJ419" s="1"/>
      <c r="CWK419" s="1"/>
      <c r="CWL419" s="1"/>
      <c r="CWM419" s="1"/>
      <c r="CWN419" s="1"/>
      <c r="CWO419" s="1"/>
      <c r="CWP419" s="1"/>
      <c r="CWQ419" s="1"/>
      <c r="CWR419" s="1"/>
      <c r="CWS419" s="1"/>
      <c r="CWT419" s="1"/>
      <c r="CWU419" s="1"/>
      <c r="CWV419" s="1"/>
      <c r="CWW419" s="1"/>
      <c r="CWX419" s="1"/>
      <c r="CWY419" s="1"/>
      <c r="CWZ419" s="1"/>
      <c r="CXA419" s="1"/>
      <c r="CXB419" s="1"/>
      <c r="CXC419" s="1"/>
      <c r="CXD419" s="1"/>
      <c r="CXE419" s="1"/>
      <c r="CXF419" s="1"/>
      <c r="CXG419" s="1"/>
      <c r="CXH419" s="1"/>
      <c r="CXI419" s="1"/>
      <c r="CXJ419" s="1"/>
      <c r="CXK419" s="1"/>
      <c r="CXL419" s="1"/>
      <c r="CXM419" s="1"/>
      <c r="CXN419" s="1"/>
      <c r="CXO419" s="1"/>
      <c r="CXP419" s="1"/>
      <c r="CXQ419" s="1"/>
      <c r="CXR419" s="1"/>
      <c r="CXS419" s="1"/>
      <c r="CXT419" s="1"/>
      <c r="CXU419" s="1"/>
      <c r="CXV419" s="1"/>
      <c r="CXW419" s="1"/>
      <c r="CXX419" s="1"/>
      <c r="CXY419" s="1"/>
      <c r="CXZ419" s="1"/>
      <c r="CYA419" s="1"/>
      <c r="CYB419" s="1"/>
      <c r="CYC419" s="1"/>
      <c r="CYD419" s="1"/>
      <c r="CYE419" s="1"/>
      <c r="CYF419" s="1"/>
      <c r="CYG419" s="1"/>
      <c r="CYH419" s="1"/>
      <c r="CYI419" s="1"/>
      <c r="CYJ419" s="1"/>
      <c r="CYK419" s="1"/>
      <c r="CYL419" s="1"/>
      <c r="CYM419" s="1"/>
      <c r="CYN419" s="1"/>
      <c r="CYO419" s="1"/>
      <c r="CYP419" s="1"/>
      <c r="CYQ419" s="1"/>
      <c r="CYR419" s="1"/>
      <c r="CYS419" s="1"/>
      <c r="CYT419" s="1"/>
      <c r="CYU419" s="1"/>
      <c r="CYV419" s="1"/>
      <c r="CYW419" s="1"/>
      <c r="CYX419" s="1"/>
      <c r="CYY419" s="1"/>
      <c r="CYZ419" s="1"/>
      <c r="CZA419" s="1"/>
      <c r="CZB419" s="1"/>
      <c r="CZC419" s="1"/>
      <c r="CZD419" s="1"/>
      <c r="CZE419" s="1"/>
      <c r="CZF419" s="1"/>
      <c r="CZG419" s="1"/>
      <c r="CZH419" s="1"/>
      <c r="CZI419" s="1"/>
      <c r="CZJ419" s="1"/>
      <c r="CZK419" s="1"/>
      <c r="CZL419" s="1"/>
      <c r="CZM419" s="1"/>
      <c r="CZN419" s="1"/>
      <c r="CZO419" s="1"/>
      <c r="CZP419" s="1"/>
      <c r="CZQ419" s="1"/>
      <c r="CZR419" s="1"/>
      <c r="CZS419" s="1"/>
      <c r="CZT419" s="1"/>
      <c r="CZU419" s="1"/>
      <c r="CZV419" s="1"/>
      <c r="CZW419" s="1"/>
      <c r="CZX419" s="1"/>
      <c r="CZY419" s="1"/>
      <c r="CZZ419" s="1"/>
      <c r="DAA419" s="1"/>
      <c r="DAB419" s="1"/>
      <c r="DAC419" s="1"/>
      <c r="DAD419" s="1"/>
      <c r="DAE419" s="1"/>
      <c r="DAF419" s="1"/>
      <c r="DAG419" s="1"/>
      <c r="DAH419" s="1"/>
      <c r="DAI419" s="1"/>
      <c r="DAJ419" s="1"/>
      <c r="DAK419" s="1"/>
      <c r="DAL419" s="1"/>
      <c r="DAM419" s="1"/>
      <c r="DAN419" s="1"/>
      <c r="DAO419" s="1"/>
      <c r="DAP419" s="1"/>
      <c r="DAQ419" s="1"/>
      <c r="DAR419" s="1"/>
      <c r="DAS419" s="1"/>
      <c r="DAT419" s="1"/>
      <c r="DAU419" s="1"/>
      <c r="DAV419" s="1"/>
      <c r="DAW419" s="1"/>
      <c r="DAX419" s="1"/>
      <c r="DAY419" s="1"/>
      <c r="DAZ419" s="1"/>
      <c r="DBA419" s="1"/>
      <c r="DBB419" s="1"/>
      <c r="DBC419" s="1"/>
      <c r="DBD419" s="1"/>
      <c r="DBE419" s="1"/>
      <c r="DBF419" s="1"/>
      <c r="DBG419" s="1"/>
      <c r="DBH419" s="1"/>
      <c r="DBI419" s="1"/>
      <c r="DBJ419" s="1"/>
      <c r="DBK419" s="1"/>
      <c r="DBL419" s="1"/>
      <c r="DBM419" s="1"/>
      <c r="DBN419" s="1"/>
      <c r="DBO419" s="1"/>
      <c r="DBP419" s="1"/>
      <c r="DBQ419" s="1"/>
      <c r="DBR419" s="1"/>
      <c r="DBS419" s="1"/>
      <c r="DBT419" s="1"/>
      <c r="DBU419" s="1"/>
      <c r="DBV419" s="1"/>
      <c r="DBW419" s="1"/>
      <c r="DBX419" s="1"/>
      <c r="DBY419" s="1"/>
      <c r="DBZ419" s="1"/>
      <c r="DCA419" s="1"/>
      <c r="DCB419" s="1"/>
      <c r="DCC419" s="1"/>
      <c r="DCD419" s="1"/>
      <c r="DCE419" s="1"/>
      <c r="DCF419" s="1"/>
      <c r="DCG419" s="1"/>
      <c r="DCH419" s="1"/>
      <c r="DCI419" s="1"/>
      <c r="DCJ419" s="1"/>
      <c r="DCK419" s="1"/>
      <c r="DCL419" s="1"/>
      <c r="DCM419" s="1"/>
      <c r="DCN419" s="1"/>
      <c r="DCO419" s="1"/>
      <c r="DCP419" s="1"/>
      <c r="DCQ419" s="1"/>
      <c r="DCR419" s="1"/>
      <c r="DCS419" s="1"/>
      <c r="DCT419" s="1"/>
      <c r="DCU419" s="1"/>
      <c r="DCV419" s="1"/>
      <c r="DCW419" s="1"/>
      <c r="DCX419" s="1"/>
      <c r="DCY419" s="1"/>
      <c r="DCZ419" s="1"/>
      <c r="DDA419" s="1"/>
      <c r="DDB419" s="1"/>
      <c r="DDC419" s="1"/>
      <c r="DDD419" s="1"/>
      <c r="DDE419" s="1"/>
      <c r="DDF419" s="1"/>
      <c r="DDG419" s="1"/>
      <c r="DDH419" s="1"/>
      <c r="DDI419" s="1"/>
      <c r="DDJ419" s="1"/>
      <c r="DDK419" s="1"/>
      <c r="DDL419" s="1"/>
      <c r="DDM419" s="1"/>
      <c r="DDN419" s="1"/>
      <c r="DDO419" s="1"/>
      <c r="DDP419" s="1"/>
      <c r="DDQ419" s="1"/>
      <c r="DDR419" s="1"/>
      <c r="DDS419" s="1"/>
      <c r="DDT419" s="1"/>
      <c r="DDU419" s="1"/>
      <c r="DDV419" s="1"/>
      <c r="DDW419" s="1"/>
      <c r="DDX419" s="1"/>
      <c r="DDY419" s="1"/>
      <c r="DDZ419" s="1"/>
      <c r="DEA419" s="1"/>
      <c r="DEB419" s="1"/>
      <c r="DEC419" s="1"/>
      <c r="DED419" s="1"/>
      <c r="DEE419" s="1"/>
      <c r="DEF419" s="1"/>
      <c r="DEG419" s="1"/>
      <c r="DEH419" s="1"/>
      <c r="DEI419" s="1"/>
      <c r="DEJ419" s="1"/>
      <c r="DEK419" s="1"/>
      <c r="DEL419" s="1"/>
      <c r="DEM419" s="1"/>
      <c r="DEN419" s="1"/>
      <c r="DEO419" s="1"/>
      <c r="DEP419" s="1"/>
      <c r="DEQ419" s="1"/>
      <c r="DER419" s="1"/>
      <c r="DES419" s="1"/>
      <c r="DET419" s="1"/>
      <c r="DEU419" s="1"/>
      <c r="DEV419" s="1"/>
      <c r="DEW419" s="1"/>
      <c r="DEX419" s="1"/>
      <c r="DEY419" s="1"/>
      <c r="DEZ419" s="1"/>
      <c r="DFA419" s="1"/>
      <c r="DFB419" s="1"/>
      <c r="DFC419" s="1"/>
      <c r="DFD419" s="1"/>
      <c r="DFE419" s="1"/>
      <c r="DFF419" s="1"/>
      <c r="DFG419" s="1"/>
      <c r="DFH419" s="1"/>
      <c r="DFI419" s="1"/>
      <c r="DFJ419" s="1"/>
      <c r="DFK419" s="1"/>
      <c r="DFL419" s="1"/>
      <c r="DFM419" s="1"/>
      <c r="DFN419" s="1"/>
      <c r="DFO419" s="1"/>
      <c r="DFP419" s="1"/>
      <c r="DFQ419" s="1"/>
      <c r="DFR419" s="1"/>
      <c r="DFS419" s="1"/>
      <c r="DFT419" s="1"/>
      <c r="DFU419" s="1"/>
      <c r="DFV419" s="1"/>
      <c r="DFW419" s="1"/>
      <c r="DFX419" s="1"/>
      <c r="DFY419" s="1"/>
      <c r="DFZ419" s="1"/>
      <c r="DGA419" s="1"/>
      <c r="DGB419" s="1"/>
      <c r="DGC419" s="1"/>
      <c r="DGD419" s="1"/>
      <c r="DGE419" s="1"/>
      <c r="DGF419" s="1"/>
      <c r="DGG419" s="1"/>
      <c r="DGH419" s="1"/>
      <c r="DGI419" s="1"/>
      <c r="DGJ419" s="1"/>
      <c r="DGK419" s="1"/>
      <c r="DGL419" s="1"/>
      <c r="DGM419" s="1"/>
      <c r="DGN419" s="1"/>
      <c r="DGO419" s="1"/>
      <c r="DGP419" s="1"/>
      <c r="DGQ419" s="1"/>
      <c r="DGR419" s="1"/>
      <c r="DGS419" s="1"/>
      <c r="DGT419" s="1"/>
      <c r="DGU419" s="1"/>
      <c r="DGV419" s="1"/>
      <c r="DGW419" s="1"/>
      <c r="DGX419" s="1"/>
      <c r="DGY419" s="1"/>
      <c r="DGZ419" s="1"/>
      <c r="DHA419" s="1"/>
      <c r="DHB419" s="1"/>
      <c r="DHC419" s="1"/>
      <c r="DHD419" s="1"/>
      <c r="DHE419" s="1"/>
      <c r="DHF419" s="1"/>
      <c r="DHG419" s="1"/>
      <c r="DHH419" s="1"/>
      <c r="DHI419" s="1"/>
      <c r="DHJ419" s="1"/>
      <c r="DHK419" s="1"/>
      <c r="DHL419" s="1"/>
      <c r="DHM419" s="1"/>
      <c r="DHN419" s="1"/>
      <c r="DHO419" s="1"/>
      <c r="DHP419" s="1"/>
      <c r="DHQ419" s="1"/>
      <c r="DHR419" s="1"/>
      <c r="DHS419" s="1"/>
      <c r="DHT419" s="1"/>
      <c r="DHU419" s="1"/>
      <c r="DHV419" s="1"/>
      <c r="DHW419" s="1"/>
      <c r="DHX419" s="1"/>
      <c r="DHY419" s="1"/>
      <c r="DHZ419" s="1"/>
      <c r="DIA419" s="1"/>
      <c r="DIB419" s="1"/>
      <c r="DIC419" s="1"/>
      <c r="DID419" s="1"/>
      <c r="DIE419" s="1"/>
      <c r="DIF419" s="1"/>
      <c r="DIG419" s="1"/>
      <c r="DIH419" s="1"/>
      <c r="DII419" s="1"/>
      <c r="DIJ419" s="1"/>
      <c r="DIK419" s="1"/>
      <c r="DIL419" s="1"/>
      <c r="DIM419" s="1"/>
      <c r="DIN419" s="1"/>
      <c r="DIO419" s="1"/>
      <c r="DIP419" s="1"/>
      <c r="DIQ419" s="1"/>
      <c r="DIR419" s="1"/>
      <c r="DIS419" s="1"/>
      <c r="DIT419" s="1"/>
      <c r="DIU419" s="1"/>
      <c r="DIV419" s="1"/>
      <c r="DIW419" s="1"/>
      <c r="DIX419" s="1"/>
      <c r="DIY419" s="1"/>
      <c r="DIZ419" s="1"/>
      <c r="DJA419" s="1"/>
      <c r="DJB419" s="1"/>
      <c r="DJC419" s="1"/>
      <c r="DJD419" s="1"/>
      <c r="DJE419" s="1"/>
      <c r="DJF419" s="1"/>
      <c r="DJG419" s="1"/>
      <c r="DJH419" s="1"/>
      <c r="DJI419" s="1"/>
      <c r="DJJ419" s="1"/>
      <c r="DJK419" s="1"/>
      <c r="DJL419" s="1"/>
      <c r="DJM419" s="1"/>
      <c r="DJN419" s="1"/>
      <c r="DJO419" s="1"/>
      <c r="DJP419" s="1"/>
      <c r="DJQ419" s="1"/>
      <c r="DJR419" s="1"/>
      <c r="DJS419" s="1"/>
      <c r="DJT419" s="1"/>
      <c r="DJU419" s="1"/>
      <c r="DJV419" s="1"/>
      <c r="DJW419" s="1"/>
      <c r="DJX419" s="1"/>
      <c r="DJY419" s="1"/>
      <c r="DJZ419" s="1"/>
      <c r="DKA419" s="1"/>
      <c r="DKB419" s="1"/>
      <c r="DKC419" s="1"/>
      <c r="DKD419" s="1"/>
      <c r="DKE419" s="1"/>
      <c r="DKF419" s="1"/>
      <c r="DKG419" s="1"/>
      <c r="DKH419" s="1"/>
      <c r="DKI419" s="1"/>
      <c r="DKJ419" s="1"/>
      <c r="DKK419" s="1"/>
      <c r="DKL419" s="1"/>
      <c r="DKM419" s="1"/>
      <c r="DKN419" s="1"/>
      <c r="DKO419" s="1"/>
      <c r="DKP419" s="1"/>
      <c r="DKQ419" s="1"/>
      <c r="DKR419" s="1"/>
      <c r="DKS419" s="1"/>
      <c r="DKT419" s="1"/>
      <c r="DKU419" s="1"/>
      <c r="DKV419" s="1"/>
      <c r="DKW419" s="1"/>
      <c r="DKX419" s="1"/>
      <c r="DKY419" s="1"/>
      <c r="DKZ419" s="1"/>
      <c r="DLA419" s="1"/>
      <c r="DLB419" s="1"/>
      <c r="DLC419" s="1"/>
      <c r="DLD419" s="1"/>
      <c r="DLE419" s="1"/>
      <c r="DLF419" s="1"/>
      <c r="DLG419" s="1"/>
      <c r="DLH419" s="1"/>
      <c r="DLI419" s="1"/>
      <c r="DLJ419" s="1"/>
      <c r="DLK419" s="1"/>
      <c r="DLL419" s="1"/>
      <c r="DLM419" s="1"/>
      <c r="DLN419" s="1"/>
      <c r="DLO419" s="1"/>
      <c r="DLP419" s="1"/>
      <c r="DLQ419" s="1"/>
      <c r="DLR419" s="1"/>
      <c r="DLS419" s="1"/>
      <c r="DLT419" s="1"/>
      <c r="DLU419" s="1"/>
      <c r="DLV419" s="1"/>
      <c r="DLW419" s="1"/>
      <c r="DLX419" s="1"/>
      <c r="DLY419" s="1"/>
      <c r="DLZ419" s="1"/>
      <c r="DMA419" s="1"/>
      <c r="DMB419" s="1"/>
      <c r="DMC419" s="1"/>
      <c r="DMD419" s="1"/>
      <c r="DME419" s="1"/>
      <c r="DMF419" s="1"/>
      <c r="DMG419" s="1"/>
      <c r="DMH419" s="1"/>
      <c r="DMI419" s="1"/>
      <c r="DMJ419" s="1"/>
      <c r="DMK419" s="1"/>
      <c r="DML419" s="1"/>
      <c r="DMM419" s="1"/>
      <c r="DMN419" s="1"/>
      <c r="DMO419" s="1"/>
      <c r="DMP419" s="1"/>
      <c r="DMQ419" s="1"/>
      <c r="DMR419" s="1"/>
      <c r="DMS419" s="1"/>
      <c r="DMT419" s="1"/>
      <c r="DMU419" s="1"/>
      <c r="DMV419" s="1"/>
      <c r="DMW419" s="1"/>
      <c r="DMX419" s="1"/>
      <c r="DMY419" s="1"/>
      <c r="DMZ419" s="1"/>
      <c r="DNA419" s="1"/>
      <c r="DNB419" s="1"/>
      <c r="DNC419" s="1"/>
      <c r="DND419" s="1"/>
      <c r="DNE419" s="1"/>
      <c r="DNF419" s="1"/>
      <c r="DNG419" s="1"/>
      <c r="DNH419" s="1"/>
      <c r="DNI419" s="1"/>
      <c r="DNJ419" s="1"/>
      <c r="DNK419" s="1"/>
      <c r="DNL419" s="1"/>
      <c r="DNM419" s="1"/>
      <c r="DNN419" s="1"/>
      <c r="DNO419" s="1"/>
      <c r="DNP419" s="1"/>
      <c r="DNQ419" s="1"/>
      <c r="DNR419" s="1"/>
      <c r="DNS419" s="1"/>
      <c r="DNT419" s="1"/>
      <c r="DNU419" s="1"/>
      <c r="DNV419" s="1"/>
      <c r="DNW419" s="1"/>
      <c r="DNX419" s="1"/>
      <c r="DNY419" s="1"/>
      <c r="DNZ419" s="1"/>
      <c r="DOA419" s="1"/>
      <c r="DOB419" s="1"/>
      <c r="DOC419" s="1"/>
      <c r="DOD419" s="1"/>
      <c r="DOE419" s="1"/>
      <c r="DOF419" s="1"/>
      <c r="DOG419" s="1"/>
      <c r="DOH419" s="1"/>
      <c r="DOI419" s="1"/>
      <c r="DOJ419" s="1"/>
      <c r="DOK419" s="1"/>
      <c r="DOL419" s="1"/>
      <c r="DOM419" s="1"/>
      <c r="DON419" s="1"/>
      <c r="DOO419" s="1"/>
      <c r="DOP419" s="1"/>
      <c r="DOQ419" s="1"/>
      <c r="DOR419" s="1"/>
      <c r="DOS419" s="1"/>
      <c r="DOT419" s="1"/>
      <c r="DOU419" s="1"/>
      <c r="DOV419" s="1"/>
      <c r="DOW419" s="1"/>
      <c r="DOX419" s="1"/>
      <c r="DOY419" s="1"/>
      <c r="DOZ419" s="1"/>
      <c r="DPA419" s="1"/>
      <c r="DPB419" s="1"/>
      <c r="DPC419" s="1"/>
      <c r="DPD419" s="1"/>
      <c r="DPE419" s="1"/>
      <c r="DPF419" s="1"/>
      <c r="DPG419" s="1"/>
      <c r="DPH419" s="1"/>
      <c r="DPI419" s="1"/>
      <c r="DPJ419" s="1"/>
      <c r="DPK419" s="1"/>
      <c r="DPL419" s="1"/>
      <c r="DPM419" s="1"/>
      <c r="DPN419" s="1"/>
      <c r="DPO419" s="1"/>
      <c r="DPP419" s="1"/>
      <c r="DPQ419" s="1"/>
      <c r="DPR419" s="1"/>
      <c r="DPS419" s="1"/>
      <c r="DPT419" s="1"/>
      <c r="DPU419" s="1"/>
      <c r="DPV419" s="1"/>
      <c r="DPW419" s="1"/>
      <c r="DPX419" s="1"/>
      <c r="DPY419" s="1"/>
      <c r="DPZ419" s="1"/>
      <c r="DQA419" s="1"/>
      <c r="DQB419" s="1"/>
      <c r="DQC419" s="1"/>
      <c r="DQD419" s="1"/>
      <c r="DQE419" s="1"/>
      <c r="DQF419" s="1"/>
      <c r="DQG419" s="1"/>
      <c r="DQH419" s="1"/>
      <c r="DQI419" s="1"/>
      <c r="DQJ419" s="1"/>
      <c r="DQK419" s="1"/>
      <c r="DQL419" s="1"/>
      <c r="DQM419" s="1"/>
      <c r="DQN419" s="1"/>
      <c r="DQO419" s="1"/>
      <c r="DQP419" s="1"/>
      <c r="DQQ419" s="1"/>
      <c r="DQR419" s="1"/>
      <c r="DQS419" s="1"/>
      <c r="DQT419" s="1"/>
      <c r="DQU419" s="1"/>
      <c r="DQV419" s="1"/>
      <c r="DQW419" s="1"/>
      <c r="DQX419" s="1"/>
      <c r="DQY419" s="1"/>
      <c r="DQZ419" s="1"/>
      <c r="DRA419" s="1"/>
      <c r="DRB419" s="1"/>
      <c r="DRC419" s="1"/>
      <c r="DRD419" s="1"/>
      <c r="DRE419" s="1"/>
      <c r="DRF419" s="1"/>
      <c r="DRG419" s="1"/>
      <c r="DRH419" s="1"/>
      <c r="DRI419" s="1"/>
      <c r="DRJ419" s="1"/>
      <c r="DRK419" s="1"/>
      <c r="DRL419" s="1"/>
      <c r="DRM419" s="1"/>
      <c r="DRN419" s="1"/>
      <c r="DRO419" s="1"/>
      <c r="DRP419" s="1"/>
      <c r="DRQ419" s="1"/>
      <c r="DRR419" s="1"/>
      <c r="DRS419" s="1"/>
      <c r="DRT419" s="1"/>
      <c r="DRU419" s="1"/>
      <c r="DRV419" s="1"/>
      <c r="DRW419" s="1"/>
      <c r="DRX419" s="1"/>
      <c r="DRY419" s="1"/>
      <c r="DRZ419" s="1"/>
      <c r="DSA419" s="1"/>
      <c r="DSB419" s="1"/>
      <c r="DSC419" s="1"/>
      <c r="DSD419" s="1"/>
      <c r="DSE419" s="1"/>
      <c r="DSF419" s="1"/>
      <c r="DSG419" s="1"/>
      <c r="DSH419" s="1"/>
      <c r="DSI419" s="1"/>
      <c r="DSJ419" s="1"/>
      <c r="DSK419" s="1"/>
      <c r="DSL419" s="1"/>
      <c r="DSM419" s="1"/>
      <c r="DSN419" s="1"/>
      <c r="DSO419" s="1"/>
      <c r="DSP419" s="1"/>
      <c r="DSQ419" s="1"/>
      <c r="DSR419" s="1"/>
      <c r="DSS419" s="1"/>
      <c r="DST419" s="1"/>
      <c r="DSU419" s="1"/>
      <c r="DSV419" s="1"/>
      <c r="DSW419" s="1"/>
      <c r="DSX419" s="1"/>
      <c r="DSY419" s="1"/>
      <c r="DSZ419" s="1"/>
      <c r="DTA419" s="1"/>
      <c r="DTB419" s="1"/>
      <c r="DTC419" s="1"/>
      <c r="DTD419" s="1"/>
      <c r="DTE419" s="1"/>
      <c r="DTF419" s="1"/>
      <c r="DTG419" s="1"/>
      <c r="DTH419" s="1"/>
      <c r="DTI419" s="1"/>
      <c r="DTJ419" s="1"/>
      <c r="DTK419" s="1"/>
      <c r="DTL419" s="1"/>
      <c r="DTM419" s="1"/>
      <c r="DTN419" s="1"/>
      <c r="DTO419" s="1"/>
      <c r="DTP419" s="1"/>
      <c r="DTQ419" s="1"/>
      <c r="DTR419" s="1"/>
      <c r="DTS419" s="1"/>
      <c r="DTT419" s="1"/>
      <c r="DTU419" s="1"/>
      <c r="DTV419" s="1"/>
      <c r="DTW419" s="1"/>
      <c r="DTX419" s="1"/>
      <c r="DTY419" s="1"/>
      <c r="DTZ419" s="1"/>
      <c r="DUA419" s="1"/>
      <c r="DUB419" s="1"/>
      <c r="DUC419" s="1"/>
      <c r="DUD419" s="1"/>
      <c r="DUE419" s="1"/>
      <c r="DUF419" s="1"/>
      <c r="DUG419" s="1"/>
      <c r="DUH419" s="1"/>
      <c r="DUI419" s="1"/>
      <c r="DUJ419" s="1"/>
      <c r="DUK419" s="1"/>
      <c r="DUL419" s="1"/>
      <c r="DUM419" s="1"/>
      <c r="DUN419" s="1"/>
      <c r="DUO419" s="1"/>
      <c r="DUP419" s="1"/>
      <c r="DUQ419" s="1"/>
      <c r="DUR419" s="1"/>
      <c r="DUS419" s="1"/>
      <c r="DUT419" s="1"/>
      <c r="DUU419" s="1"/>
      <c r="DUV419" s="1"/>
      <c r="DUW419" s="1"/>
      <c r="DUX419" s="1"/>
      <c r="DUY419" s="1"/>
      <c r="DUZ419" s="1"/>
      <c r="DVA419" s="1"/>
      <c r="DVB419" s="1"/>
      <c r="DVC419" s="1"/>
      <c r="DVD419" s="1"/>
      <c r="DVE419" s="1"/>
      <c r="DVF419" s="1"/>
      <c r="DVG419" s="1"/>
      <c r="DVH419" s="1"/>
      <c r="DVI419" s="1"/>
      <c r="DVJ419" s="1"/>
      <c r="DVK419" s="1"/>
      <c r="DVL419" s="1"/>
      <c r="DVM419" s="1"/>
      <c r="DVN419" s="1"/>
      <c r="DVO419" s="1"/>
      <c r="DVP419" s="1"/>
      <c r="DVQ419" s="1"/>
      <c r="DVR419" s="1"/>
      <c r="DVS419" s="1"/>
      <c r="DVT419" s="1"/>
      <c r="DVU419" s="1"/>
      <c r="DVV419" s="1"/>
      <c r="DVW419" s="1"/>
      <c r="DVX419" s="1"/>
      <c r="DVY419" s="1"/>
      <c r="DVZ419" s="1"/>
      <c r="DWA419" s="1"/>
      <c r="DWB419" s="1"/>
      <c r="DWC419" s="1"/>
      <c r="DWD419" s="1"/>
      <c r="DWE419" s="1"/>
      <c r="DWF419" s="1"/>
      <c r="DWG419" s="1"/>
      <c r="DWH419" s="1"/>
      <c r="DWI419" s="1"/>
      <c r="DWJ419" s="1"/>
      <c r="DWK419" s="1"/>
      <c r="DWL419" s="1"/>
      <c r="DWM419" s="1"/>
      <c r="DWN419" s="1"/>
      <c r="DWO419" s="1"/>
      <c r="DWP419" s="1"/>
      <c r="DWQ419" s="1"/>
      <c r="DWR419" s="1"/>
      <c r="DWS419" s="1"/>
      <c r="DWT419" s="1"/>
      <c r="DWU419" s="1"/>
      <c r="DWV419" s="1"/>
      <c r="DWW419" s="1"/>
      <c r="DWX419" s="1"/>
      <c r="DWY419" s="1"/>
      <c r="DWZ419" s="1"/>
      <c r="DXA419" s="1"/>
      <c r="DXB419" s="1"/>
      <c r="DXC419" s="1"/>
      <c r="DXD419" s="1"/>
      <c r="DXE419" s="1"/>
      <c r="DXF419" s="1"/>
      <c r="DXG419" s="1"/>
      <c r="DXH419" s="1"/>
      <c r="DXI419" s="1"/>
      <c r="DXJ419" s="1"/>
      <c r="DXK419" s="1"/>
      <c r="DXL419" s="1"/>
      <c r="DXM419" s="1"/>
      <c r="DXN419" s="1"/>
      <c r="DXO419" s="1"/>
      <c r="DXP419" s="1"/>
      <c r="DXQ419" s="1"/>
      <c r="DXR419" s="1"/>
      <c r="DXS419" s="1"/>
      <c r="DXT419" s="1"/>
      <c r="DXU419" s="1"/>
      <c r="DXV419" s="1"/>
      <c r="DXW419" s="1"/>
      <c r="DXX419" s="1"/>
      <c r="DXY419" s="1"/>
      <c r="DXZ419" s="1"/>
      <c r="DYA419" s="1"/>
      <c r="DYB419" s="1"/>
      <c r="DYC419" s="1"/>
      <c r="DYD419" s="1"/>
      <c r="DYE419" s="1"/>
      <c r="DYF419" s="1"/>
      <c r="DYG419" s="1"/>
      <c r="DYH419" s="1"/>
      <c r="DYI419" s="1"/>
      <c r="DYJ419" s="1"/>
      <c r="DYK419" s="1"/>
      <c r="DYL419" s="1"/>
      <c r="DYM419" s="1"/>
      <c r="DYN419" s="1"/>
      <c r="DYO419" s="1"/>
      <c r="DYP419" s="1"/>
      <c r="DYQ419" s="1"/>
      <c r="DYR419" s="1"/>
      <c r="DYS419" s="1"/>
      <c r="DYT419" s="1"/>
      <c r="DYU419" s="1"/>
      <c r="DYV419" s="1"/>
      <c r="DYW419" s="1"/>
      <c r="DYX419" s="1"/>
      <c r="DYY419" s="1"/>
      <c r="DYZ419" s="1"/>
      <c r="DZA419" s="1"/>
      <c r="DZB419" s="1"/>
      <c r="DZC419" s="1"/>
      <c r="DZD419" s="1"/>
      <c r="DZE419" s="1"/>
      <c r="DZF419" s="1"/>
      <c r="DZG419" s="1"/>
      <c r="DZH419" s="1"/>
      <c r="DZI419" s="1"/>
      <c r="DZJ419" s="1"/>
      <c r="DZK419" s="1"/>
      <c r="DZL419" s="1"/>
      <c r="DZM419" s="1"/>
      <c r="DZN419" s="1"/>
      <c r="DZO419" s="1"/>
      <c r="DZP419" s="1"/>
      <c r="DZQ419" s="1"/>
      <c r="DZR419" s="1"/>
      <c r="DZS419" s="1"/>
      <c r="DZT419" s="1"/>
      <c r="DZU419" s="1"/>
      <c r="DZV419" s="1"/>
      <c r="DZW419" s="1"/>
      <c r="DZX419" s="1"/>
      <c r="DZY419" s="1"/>
      <c r="DZZ419" s="1"/>
      <c r="EAA419" s="1"/>
      <c r="EAB419" s="1"/>
      <c r="EAC419" s="1"/>
      <c r="EAD419" s="1"/>
      <c r="EAE419" s="1"/>
      <c r="EAF419" s="1"/>
      <c r="EAG419" s="1"/>
      <c r="EAH419" s="1"/>
      <c r="EAI419" s="1"/>
      <c r="EAJ419" s="1"/>
      <c r="EAK419" s="1"/>
      <c r="EAL419" s="1"/>
      <c r="EAM419" s="1"/>
      <c r="EAN419" s="1"/>
      <c r="EAO419" s="1"/>
      <c r="EAP419" s="1"/>
      <c r="EAQ419" s="1"/>
      <c r="EAR419" s="1"/>
      <c r="EAS419" s="1"/>
      <c r="EAT419" s="1"/>
      <c r="EAU419" s="1"/>
      <c r="EAV419" s="1"/>
      <c r="EAW419" s="1"/>
      <c r="EAX419" s="1"/>
      <c r="EAY419" s="1"/>
      <c r="EAZ419" s="1"/>
      <c r="EBA419" s="1"/>
      <c r="EBB419" s="1"/>
      <c r="EBC419" s="1"/>
      <c r="EBD419" s="1"/>
      <c r="EBE419" s="1"/>
      <c r="EBF419" s="1"/>
      <c r="EBG419" s="1"/>
      <c r="EBH419" s="1"/>
      <c r="EBI419" s="1"/>
      <c r="EBJ419" s="1"/>
      <c r="EBK419" s="1"/>
      <c r="EBL419" s="1"/>
      <c r="EBM419" s="1"/>
      <c r="EBN419" s="1"/>
      <c r="EBO419" s="1"/>
      <c r="EBP419" s="1"/>
      <c r="EBQ419" s="1"/>
      <c r="EBR419" s="1"/>
      <c r="EBS419" s="1"/>
      <c r="EBT419" s="1"/>
      <c r="EBU419" s="1"/>
      <c r="EBV419" s="1"/>
      <c r="EBW419" s="1"/>
      <c r="EBX419" s="1"/>
      <c r="EBY419" s="1"/>
      <c r="EBZ419" s="1"/>
      <c r="ECA419" s="1"/>
      <c r="ECB419" s="1"/>
      <c r="ECC419" s="1"/>
      <c r="ECD419" s="1"/>
      <c r="ECE419" s="1"/>
      <c r="ECF419" s="1"/>
      <c r="ECG419" s="1"/>
      <c r="ECH419" s="1"/>
      <c r="ECI419" s="1"/>
      <c r="ECJ419" s="1"/>
      <c r="ECK419" s="1"/>
      <c r="ECL419" s="1"/>
      <c r="ECM419" s="1"/>
      <c r="ECN419" s="1"/>
      <c r="ECO419" s="1"/>
      <c r="ECP419" s="1"/>
      <c r="ECQ419" s="1"/>
      <c r="ECR419" s="1"/>
      <c r="ECS419" s="1"/>
      <c r="ECT419" s="1"/>
      <c r="ECU419" s="1"/>
      <c r="ECV419" s="1"/>
      <c r="ECW419" s="1"/>
      <c r="ECX419" s="1"/>
      <c r="ECY419" s="1"/>
      <c r="ECZ419" s="1"/>
      <c r="EDA419" s="1"/>
      <c r="EDB419" s="1"/>
      <c r="EDC419" s="1"/>
      <c r="EDD419" s="1"/>
      <c r="EDE419" s="1"/>
      <c r="EDF419" s="1"/>
      <c r="EDG419" s="1"/>
      <c r="EDH419" s="1"/>
      <c r="EDI419" s="1"/>
      <c r="EDJ419" s="1"/>
      <c r="EDK419" s="1"/>
      <c r="EDL419" s="1"/>
      <c r="EDM419" s="1"/>
      <c r="EDN419" s="1"/>
      <c r="EDO419" s="1"/>
      <c r="EDP419" s="1"/>
      <c r="EDQ419" s="1"/>
      <c r="EDR419" s="1"/>
      <c r="EDS419" s="1"/>
      <c r="EDT419" s="1"/>
      <c r="EDU419" s="1"/>
      <c r="EDV419" s="1"/>
      <c r="EDW419" s="1"/>
      <c r="EDX419" s="1"/>
      <c r="EDY419" s="1"/>
      <c r="EDZ419" s="1"/>
      <c r="EEA419" s="1"/>
      <c r="EEB419" s="1"/>
      <c r="EEC419" s="1"/>
      <c r="EED419" s="1"/>
      <c r="EEE419" s="1"/>
      <c r="EEF419" s="1"/>
      <c r="EEG419" s="1"/>
      <c r="EEH419" s="1"/>
      <c r="EEI419" s="1"/>
      <c r="EEJ419" s="1"/>
      <c r="EEK419" s="1"/>
      <c r="EEL419" s="1"/>
      <c r="EEM419" s="1"/>
      <c r="EEN419" s="1"/>
      <c r="EEO419" s="1"/>
      <c r="EEP419" s="1"/>
      <c r="EEQ419" s="1"/>
      <c r="EER419" s="1"/>
      <c r="EES419" s="1"/>
      <c r="EET419" s="1"/>
      <c r="EEU419" s="1"/>
      <c r="EEV419" s="1"/>
      <c r="EEW419" s="1"/>
      <c r="EEX419" s="1"/>
      <c r="EEY419" s="1"/>
      <c r="EEZ419" s="1"/>
      <c r="EFA419" s="1"/>
      <c r="EFB419" s="1"/>
      <c r="EFC419" s="1"/>
      <c r="EFD419" s="1"/>
      <c r="EFE419" s="1"/>
      <c r="EFF419" s="1"/>
      <c r="EFG419" s="1"/>
      <c r="EFH419" s="1"/>
      <c r="EFI419" s="1"/>
      <c r="EFJ419" s="1"/>
      <c r="EFK419" s="1"/>
      <c r="EFL419" s="1"/>
      <c r="EFM419" s="1"/>
      <c r="EFN419" s="1"/>
      <c r="EFO419" s="1"/>
      <c r="EFP419" s="1"/>
      <c r="EFQ419" s="1"/>
      <c r="EFR419" s="1"/>
      <c r="EFS419" s="1"/>
      <c r="EFT419" s="1"/>
      <c r="EFU419" s="1"/>
      <c r="EFV419" s="1"/>
      <c r="EFW419" s="1"/>
      <c r="EFX419" s="1"/>
      <c r="EFY419" s="1"/>
      <c r="EFZ419" s="1"/>
      <c r="EGA419" s="1"/>
      <c r="EGB419" s="1"/>
      <c r="EGC419" s="1"/>
      <c r="EGD419" s="1"/>
      <c r="EGE419" s="1"/>
      <c r="EGF419" s="1"/>
      <c r="EGG419" s="1"/>
      <c r="EGH419" s="1"/>
      <c r="EGI419" s="1"/>
      <c r="EGJ419" s="1"/>
      <c r="EGK419" s="1"/>
      <c r="EGL419" s="1"/>
      <c r="EGM419" s="1"/>
      <c r="EGN419" s="1"/>
      <c r="EGO419" s="1"/>
      <c r="EGP419" s="1"/>
      <c r="EGQ419" s="1"/>
      <c r="EGR419" s="1"/>
      <c r="EGS419" s="1"/>
      <c r="EGT419" s="1"/>
      <c r="EGU419" s="1"/>
      <c r="EGV419" s="1"/>
      <c r="EGW419" s="1"/>
      <c r="EGX419" s="1"/>
      <c r="EGY419" s="1"/>
      <c r="EGZ419" s="1"/>
      <c r="EHA419" s="1"/>
      <c r="EHB419" s="1"/>
      <c r="EHC419" s="1"/>
      <c r="EHD419" s="1"/>
      <c r="EHE419" s="1"/>
      <c r="EHF419" s="1"/>
      <c r="EHG419" s="1"/>
      <c r="EHH419" s="1"/>
      <c r="EHI419" s="1"/>
      <c r="EHJ419" s="1"/>
      <c r="EHK419" s="1"/>
      <c r="EHL419" s="1"/>
      <c r="EHM419" s="1"/>
      <c r="EHN419" s="1"/>
      <c r="EHO419" s="1"/>
      <c r="EHP419" s="1"/>
      <c r="EHQ419" s="1"/>
      <c r="EHR419" s="1"/>
      <c r="EHS419" s="1"/>
      <c r="EHT419" s="1"/>
      <c r="EHU419" s="1"/>
      <c r="EHV419" s="1"/>
      <c r="EHW419" s="1"/>
      <c r="EHX419" s="1"/>
      <c r="EHY419" s="1"/>
      <c r="EHZ419" s="1"/>
      <c r="EIA419" s="1"/>
      <c r="EIB419" s="1"/>
      <c r="EIC419" s="1"/>
      <c r="EID419" s="1"/>
      <c r="EIE419" s="1"/>
      <c r="EIF419" s="1"/>
      <c r="EIG419" s="1"/>
      <c r="EIH419" s="1"/>
      <c r="EII419" s="1"/>
      <c r="EIJ419" s="1"/>
      <c r="EIK419" s="1"/>
      <c r="EIL419" s="1"/>
      <c r="EIM419" s="1"/>
      <c r="EIN419" s="1"/>
      <c r="EIO419" s="1"/>
      <c r="EIP419" s="1"/>
      <c r="EIQ419" s="1"/>
      <c r="EIR419" s="1"/>
      <c r="EIS419" s="1"/>
      <c r="EIT419" s="1"/>
      <c r="EIU419" s="1"/>
      <c r="EIV419" s="1"/>
      <c r="EIW419" s="1"/>
      <c r="EIX419" s="1"/>
      <c r="EIY419" s="1"/>
      <c r="EIZ419" s="1"/>
      <c r="EJA419" s="1"/>
      <c r="EJB419" s="1"/>
      <c r="EJC419" s="1"/>
      <c r="EJD419" s="1"/>
      <c r="EJE419" s="1"/>
      <c r="EJF419" s="1"/>
      <c r="EJG419" s="1"/>
      <c r="EJH419" s="1"/>
      <c r="EJI419" s="1"/>
      <c r="EJJ419" s="1"/>
      <c r="EJK419" s="1"/>
      <c r="EJL419" s="1"/>
      <c r="EJM419" s="1"/>
      <c r="EJN419" s="1"/>
      <c r="EJO419" s="1"/>
      <c r="EJP419" s="1"/>
      <c r="EJQ419" s="1"/>
      <c r="EJR419" s="1"/>
      <c r="EJS419" s="1"/>
      <c r="EJT419" s="1"/>
      <c r="EJU419" s="1"/>
      <c r="EJV419" s="1"/>
      <c r="EJW419" s="1"/>
      <c r="EJX419" s="1"/>
      <c r="EJY419" s="1"/>
      <c r="EJZ419" s="1"/>
      <c r="EKA419" s="1"/>
      <c r="EKB419" s="1"/>
      <c r="EKC419" s="1"/>
      <c r="EKD419" s="1"/>
      <c r="EKE419" s="1"/>
      <c r="EKF419" s="1"/>
      <c r="EKG419" s="1"/>
      <c r="EKH419" s="1"/>
      <c r="EKI419" s="1"/>
      <c r="EKJ419" s="1"/>
      <c r="EKK419" s="1"/>
      <c r="EKL419" s="1"/>
      <c r="EKM419" s="1"/>
      <c r="EKN419" s="1"/>
      <c r="EKO419" s="1"/>
      <c r="EKP419" s="1"/>
      <c r="EKQ419" s="1"/>
      <c r="EKR419" s="1"/>
      <c r="EKS419" s="1"/>
      <c r="EKT419" s="1"/>
      <c r="EKU419" s="1"/>
      <c r="EKV419" s="1"/>
      <c r="EKW419" s="1"/>
      <c r="EKX419" s="1"/>
      <c r="EKY419" s="1"/>
      <c r="EKZ419" s="1"/>
      <c r="ELA419" s="1"/>
      <c r="ELB419" s="1"/>
      <c r="ELC419" s="1"/>
      <c r="ELD419" s="1"/>
      <c r="ELE419" s="1"/>
      <c r="ELF419" s="1"/>
      <c r="ELG419" s="1"/>
      <c r="ELH419" s="1"/>
      <c r="ELI419" s="1"/>
      <c r="ELJ419" s="1"/>
      <c r="ELK419" s="1"/>
      <c r="ELL419" s="1"/>
      <c r="ELM419" s="1"/>
      <c r="ELN419" s="1"/>
      <c r="ELO419" s="1"/>
      <c r="ELP419" s="1"/>
      <c r="ELQ419" s="1"/>
      <c r="ELR419" s="1"/>
      <c r="ELS419" s="1"/>
      <c r="ELT419" s="1"/>
      <c r="ELU419" s="1"/>
      <c r="ELV419" s="1"/>
      <c r="ELW419" s="1"/>
      <c r="ELX419" s="1"/>
      <c r="ELY419" s="1"/>
      <c r="ELZ419" s="1"/>
      <c r="EMA419" s="1"/>
      <c r="EMB419" s="1"/>
      <c r="EMC419" s="1"/>
      <c r="EMD419" s="1"/>
      <c r="EME419" s="1"/>
      <c r="EMF419" s="1"/>
      <c r="EMG419" s="1"/>
      <c r="EMH419" s="1"/>
      <c r="EMI419" s="1"/>
      <c r="EMJ419" s="1"/>
      <c r="EMK419" s="1"/>
      <c r="EML419" s="1"/>
      <c r="EMM419" s="1"/>
      <c r="EMN419" s="1"/>
      <c r="EMO419" s="1"/>
      <c r="EMP419" s="1"/>
      <c r="EMQ419" s="1"/>
      <c r="EMR419" s="1"/>
      <c r="EMS419" s="1"/>
      <c r="EMT419" s="1"/>
      <c r="EMU419" s="1"/>
      <c r="EMV419" s="1"/>
      <c r="EMW419" s="1"/>
      <c r="EMX419" s="1"/>
      <c r="EMY419" s="1"/>
      <c r="EMZ419" s="1"/>
      <c r="ENA419" s="1"/>
      <c r="ENB419" s="1"/>
      <c r="ENC419" s="1"/>
      <c r="END419" s="1"/>
      <c r="ENE419" s="1"/>
      <c r="ENF419" s="1"/>
      <c r="ENG419" s="1"/>
      <c r="ENH419" s="1"/>
      <c r="ENI419" s="1"/>
      <c r="ENJ419" s="1"/>
      <c r="ENK419" s="1"/>
      <c r="ENL419" s="1"/>
      <c r="ENM419" s="1"/>
      <c r="ENN419" s="1"/>
      <c r="ENO419" s="1"/>
      <c r="ENP419" s="1"/>
      <c r="ENQ419" s="1"/>
      <c r="ENR419" s="1"/>
      <c r="ENS419" s="1"/>
      <c r="ENT419" s="1"/>
      <c r="ENU419" s="1"/>
      <c r="ENV419" s="1"/>
      <c r="ENW419" s="1"/>
      <c r="ENX419" s="1"/>
      <c r="ENY419" s="1"/>
      <c r="ENZ419" s="1"/>
      <c r="EOA419" s="1"/>
      <c r="EOB419" s="1"/>
      <c r="EOC419" s="1"/>
      <c r="EOD419" s="1"/>
      <c r="EOE419" s="1"/>
      <c r="EOF419" s="1"/>
      <c r="EOG419" s="1"/>
      <c r="EOH419" s="1"/>
      <c r="EOI419" s="1"/>
      <c r="EOJ419" s="1"/>
      <c r="EOK419" s="1"/>
      <c r="EOL419" s="1"/>
      <c r="EOM419" s="1"/>
      <c r="EON419" s="1"/>
      <c r="EOO419" s="1"/>
      <c r="EOP419" s="1"/>
      <c r="EOQ419" s="1"/>
      <c r="EOR419" s="1"/>
      <c r="EOS419" s="1"/>
      <c r="EOT419" s="1"/>
      <c r="EOU419" s="1"/>
      <c r="EOV419" s="1"/>
      <c r="EOW419" s="1"/>
      <c r="EOX419" s="1"/>
      <c r="EOY419" s="1"/>
      <c r="EOZ419" s="1"/>
      <c r="EPA419" s="1"/>
      <c r="EPB419" s="1"/>
      <c r="EPC419" s="1"/>
      <c r="EPD419" s="1"/>
      <c r="EPE419" s="1"/>
      <c r="EPF419" s="1"/>
      <c r="EPG419" s="1"/>
      <c r="EPH419" s="1"/>
      <c r="EPI419" s="1"/>
      <c r="EPJ419" s="1"/>
      <c r="EPK419" s="1"/>
      <c r="EPL419" s="1"/>
      <c r="EPM419" s="1"/>
      <c r="EPN419" s="1"/>
      <c r="EPO419" s="1"/>
      <c r="EPP419" s="1"/>
      <c r="EPQ419" s="1"/>
      <c r="EPR419" s="1"/>
      <c r="EPS419" s="1"/>
      <c r="EPT419" s="1"/>
      <c r="EPU419" s="1"/>
      <c r="EPV419" s="1"/>
      <c r="EPW419" s="1"/>
      <c r="EPX419" s="1"/>
      <c r="EPY419" s="1"/>
      <c r="EPZ419" s="1"/>
      <c r="EQA419" s="1"/>
      <c r="EQB419" s="1"/>
      <c r="EQC419" s="1"/>
      <c r="EQD419" s="1"/>
      <c r="EQE419" s="1"/>
      <c r="EQF419" s="1"/>
      <c r="EQG419" s="1"/>
      <c r="EQH419" s="1"/>
      <c r="EQI419" s="1"/>
      <c r="EQJ419" s="1"/>
      <c r="EQK419" s="1"/>
      <c r="EQL419" s="1"/>
      <c r="EQM419" s="1"/>
      <c r="EQN419" s="1"/>
      <c r="EQO419" s="1"/>
      <c r="EQP419" s="1"/>
      <c r="EQQ419" s="1"/>
      <c r="EQR419" s="1"/>
      <c r="EQS419" s="1"/>
      <c r="EQT419" s="1"/>
      <c r="EQU419" s="1"/>
      <c r="EQV419" s="1"/>
      <c r="EQW419" s="1"/>
      <c r="EQX419" s="1"/>
      <c r="EQY419" s="1"/>
      <c r="EQZ419" s="1"/>
      <c r="ERA419" s="1"/>
      <c r="ERB419" s="1"/>
      <c r="ERC419" s="1"/>
      <c r="ERD419" s="1"/>
      <c r="ERE419" s="1"/>
      <c r="ERF419" s="1"/>
      <c r="ERG419" s="1"/>
      <c r="ERH419" s="1"/>
      <c r="ERI419" s="1"/>
      <c r="ERJ419" s="1"/>
      <c r="ERK419" s="1"/>
      <c r="ERL419" s="1"/>
      <c r="ERM419" s="1"/>
      <c r="ERN419" s="1"/>
      <c r="ERO419" s="1"/>
      <c r="ERP419" s="1"/>
      <c r="ERQ419" s="1"/>
      <c r="ERR419" s="1"/>
      <c r="ERS419" s="1"/>
      <c r="ERT419" s="1"/>
      <c r="ERU419" s="1"/>
      <c r="ERV419" s="1"/>
      <c r="ERW419" s="1"/>
      <c r="ERX419" s="1"/>
      <c r="ERY419" s="1"/>
      <c r="ERZ419" s="1"/>
      <c r="ESA419" s="1"/>
      <c r="ESB419" s="1"/>
      <c r="ESC419" s="1"/>
      <c r="ESD419" s="1"/>
      <c r="ESE419" s="1"/>
      <c r="ESF419" s="1"/>
      <c r="ESG419" s="1"/>
      <c r="ESH419" s="1"/>
      <c r="ESI419" s="1"/>
      <c r="ESJ419" s="1"/>
      <c r="ESK419" s="1"/>
      <c r="ESL419" s="1"/>
      <c r="ESM419" s="1"/>
      <c r="ESN419" s="1"/>
      <c r="ESO419" s="1"/>
      <c r="ESP419" s="1"/>
      <c r="ESQ419" s="1"/>
      <c r="ESR419" s="1"/>
      <c r="ESS419" s="1"/>
      <c r="EST419" s="1"/>
      <c r="ESU419" s="1"/>
      <c r="ESV419" s="1"/>
      <c r="ESW419" s="1"/>
      <c r="ESX419" s="1"/>
      <c r="ESY419" s="1"/>
      <c r="ESZ419" s="1"/>
      <c r="ETA419" s="1"/>
      <c r="ETB419" s="1"/>
      <c r="ETC419" s="1"/>
      <c r="ETD419" s="1"/>
      <c r="ETE419" s="1"/>
      <c r="ETF419" s="1"/>
      <c r="ETG419" s="1"/>
      <c r="ETH419" s="1"/>
      <c r="ETI419" s="1"/>
      <c r="ETJ419" s="1"/>
      <c r="ETK419" s="1"/>
      <c r="ETL419" s="1"/>
      <c r="ETM419" s="1"/>
      <c r="ETN419" s="1"/>
      <c r="ETO419" s="1"/>
      <c r="ETP419" s="1"/>
      <c r="ETQ419" s="1"/>
      <c r="ETR419" s="1"/>
      <c r="ETS419" s="1"/>
      <c r="ETT419" s="1"/>
      <c r="ETU419" s="1"/>
      <c r="ETV419" s="1"/>
      <c r="ETW419" s="1"/>
      <c r="ETX419" s="1"/>
      <c r="ETY419" s="1"/>
      <c r="ETZ419" s="1"/>
      <c r="EUA419" s="1"/>
      <c r="EUB419" s="1"/>
      <c r="EUC419" s="1"/>
      <c r="EUD419" s="1"/>
      <c r="EUE419" s="1"/>
      <c r="EUF419" s="1"/>
      <c r="EUG419" s="1"/>
      <c r="EUH419" s="1"/>
      <c r="EUI419" s="1"/>
      <c r="EUJ419" s="1"/>
      <c r="EUK419" s="1"/>
      <c r="EUL419" s="1"/>
      <c r="EUM419" s="1"/>
      <c r="EUN419" s="1"/>
      <c r="EUO419" s="1"/>
      <c r="EUP419" s="1"/>
      <c r="EUQ419" s="1"/>
      <c r="EUR419" s="1"/>
      <c r="EUS419" s="1"/>
      <c r="EUT419" s="1"/>
      <c r="EUU419" s="1"/>
      <c r="EUV419" s="1"/>
      <c r="EUW419" s="1"/>
      <c r="EUX419" s="1"/>
      <c r="EUY419" s="1"/>
      <c r="EUZ419" s="1"/>
      <c r="EVA419" s="1"/>
      <c r="EVB419" s="1"/>
      <c r="EVC419" s="1"/>
      <c r="EVD419" s="1"/>
      <c r="EVE419" s="1"/>
      <c r="EVF419" s="1"/>
      <c r="EVG419" s="1"/>
      <c r="EVH419" s="1"/>
      <c r="EVI419" s="1"/>
      <c r="EVJ419" s="1"/>
      <c r="EVK419" s="1"/>
      <c r="EVL419" s="1"/>
      <c r="EVM419" s="1"/>
      <c r="EVN419" s="1"/>
      <c r="EVO419" s="1"/>
      <c r="EVP419" s="1"/>
      <c r="EVQ419" s="1"/>
      <c r="EVR419" s="1"/>
      <c r="EVS419" s="1"/>
      <c r="EVT419" s="1"/>
      <c r="EVU419" s="1"/>
      <c r="EVV419" s="1"/>
      <c r="EVW419" s="1"/>
      <c r="EVX419" s="1"/>
      <c r="EVY419" s="1"/>
      <c r="EVZ419" s="1"/>
      <c r="EWA419" s="1"/>
      <c r="EWB419" s="1"/>
      <c r="EWC419" s="1"/>
      <c r="EWD419" s="1"/>
      <c r="EWE419" s="1"/>
      <c r="EWF419" s="1"/>
      <c r="EWG419" s="1"/>
      <c r="EWH419" s="1"/>
      <c r="EWI419" s="1"/>
      <c r="EWJ419" s="1"/>
      <c r="EWK419" s="1"/>
      <c r="EWL419" s="1"/>
      <c r="EWM419" s="1"/>
      <c r="EWN419" s="1"/>
      <c r="EWO419" s="1"/>
      <c r="EWP419" s="1"/>
      <c r="EWQ419" s="1"/>
      <c r="EWR419" s="1"/>
      <c r="EWS419" s="1"/>
      <c r="EWT419" s="1"/>
      <c r="EWU419" s="1"/>
      <c r="EWV419" s="1"/>
      <c r="EWW419" s="1"/>
      <c r="EWX419" s="1"/>
      <c r="EWY419" s="1"/>
      <c r="EWZ419" s="1"/>
      <c r="EXA419" s="1"/>
      <c r="EXB419" s="1"/>
      <c r="EXC419" s="1"/>
      <c r="EXD419" s="1"/>
      <c r="EXE419" s="1"/>
      <c r="EXF419" s="1"/>
      <c r="EXG419" s="1"/>
      <c r="EXH419" s="1"/>
      <c r="EXI419" s="1"/>
      <c r="EXJ419" s="1"/>
      <c r="EXK419" s="1"/>
      <c r="EXL419" s="1"/>
      <c r="EXM419" s="1"/>
      <c r="EXN419" s="1"/>
      <c r="EXO419" s="1"/>
      <c r="EXP419" s="1"/>
      <c r="EXQ419" s="1"/>
      <c r="EXR419" s="1"/>
      <c r="EXS419" s="1"/>
      <c r="EXT419" s="1"/>
      <c r="EXU419" s="1"/>
      <c r="EXV419" s="1"/>
      <c r="EXW419" s="1"/>
      <c r="EXX419" s="1"/>
      <c r="EXY419" s="1"/>
      <c r="EXZ419" s="1"/>
      <c r="EYA419" s="1"/>
      <c r="EYB419" s="1"/>
      <c r="EYC419" s="1"/>
      <c r="EYD419" s="1"/>
      <c r="EYE419" s="1"/>
      <c r="EYF419" s="1"/>
      <c r="EYG419" s="1"/>
      <c r="EYH419" s="1"/>
      <c r="EYI419" s="1"/>
      <c r="EYJ419" s="1"/>
      <c r="EYK419" s="1"/>
      <c r="EYL419" s="1"/>
      <c r="EYM419" s="1"/>
      <c r="EYN419" s="1"/>
      <c r="EYO419" s="1"/>
      <c r="EYP419" s="1"/>
      <c r="EYQ419" s="1"/>
      <c r="EYR419" s="1"/>
      <c r="EYS419" s="1"/>
      <c r="EYT419" s="1"/>
      <c r="EYU419" s="1"/>
      <c r="EYV419" s="1"/>
      <c r="EYW419" s="1"/>
      <c r="EYX419" s="1"/>
      <c r="EYY419" s="1"/>
      <c r="EYZ419" s="1"/>
      <c r="EZA419" s="1"/>
      <c r="EZB419" s="1"/>
      <c r="EZC419" s="1"/>
      <c r="EZD419" s="1"/>
      <c r="EZE419" s="1"/>
      <c r="EZF419" s="1"/>
      <c r="EZG419" s="1"/>
      <c r="EZH419" s="1"/>
      <c r="EZI419" s="1"/>
      <c r="EZJ419" s="1"/>
      <c r="EZK419" s="1"/>
      <c r="EZL419" s="1"/>
      <c r="EZM419" s="1"/>
      <c r="EZN419" s="1"/>
      <c r="EZO419" s="1"/>
      <c r="EZP419" s="1"/>
      <c r="EZQ419" s="1"/>
      <c r="EZR419" s="1"/>
      <c r="EZS419" s="1"/>
      <c r="EZT419" s="1"/>
      <c r="EZU419" s="1"/>
      <c r="EZV419" s="1"/>
      <c r="EZW419" s="1"/>
      <c r="EZX419" s="1"/>
      <c r="EZY419" s="1"/>
      <c r="EZZ419" s="1"/>
      <c r="FAA419" s="1"/>
      <c r="FAB419" s="1"/>
      <c r="FAC419" s="1"/>
      <c r="FAD419" s="1"/>
      <c r="FAE419" s="1"/>
      <c r="FAF419" s="1"/>
      <c r="FAG419" s="1"/>
      <c r="FAH419" s="1"/>
      <c r="FAI419" s="1"/>
      <c r="FAJ419" s="1"/>
      <c r="FAK419" s="1"/>
      <c r="FAL419" s="1"/>
      <c r="FAM419" s="1"/>
      <c r="FAN419" s="1"/>
      <c r="FAO419" s="1"/>
      <c r="FAP419" s="1"/>
      <c r="FAQ419" s="1"/>
      <c r="FAR419" s="1"/>
      <c r="FAS419" s="1"/>
      <c r="FAT419" s="1"/>
      <c r="FAU419" s="1"/>
      <c r="FAV419" s="1"/>
      <c r="FAW419" s="1"/>
      <c r="FAX419" s="1"/>
      <c r="FAY419" s="1"/>
      <c r="FAZ419" s="1"/>
      <c r="FBA419" s="1"/>
      <c r="FBB419" s="1"/>
      <c r="FBC419" s="1"/>
      <c r="FBD419" s="1"/>
      <c r="FBE419" s="1"/>
      <c r="FBF419" s="1"/>
      <c r="FBG419" s="1"/>
      <c r="FBH419" s="1"/>
      <c r="FBI419" s="1"/>
      <c r="FBJ419" s="1"/>
      <c r="FBK419" s="1"/>
      <c r="FBL419" s="1"/>
      <c r="FBM419" s="1"/>
      <c r="FBN419" s="1"/>
      <c r="FBO419" s="1"/>
      <c r="FBP419" s="1"/>
      <c r="FBQ419" s="1"/>
      <c r="FBR419" s="1"/>
      <c r="FBS419" s="1"/>
      <c r="FBT419" s="1"/>
      <c r="FBU419" s="1"/>
      <c r="FBV419" s="1"/>
      <c r="FBW419" s="1"/>
      <c r="FBX419" s="1"/>
      <c r="FBY419" s="1"/>
      <c r="FBZ419" s="1"/>
      <c r="FCA419" s="1"/>
      <c r="FCB419" s="1"/>
      <c r="FCC419" s="1"/>
      <c r="FCD419" s="1"/>
      <c r="FCE419" s="1"/>
      <c r="FCF419" s="1"/>
      <c r="FCG419" s="1"/>
      <c r="FCH419" s="1"/>
      <c r="FCI419" s="1"/>
      <c r="FCJ419" s="1"/>
      <c r="FCK419" s="1"/>
      <c r="FCL419" s="1"/>
      <c r="FCM419" s="1"/>
      <c r="FCN419" s="1"/>
      <c r="FCO419" s="1"/>
      <c r="FCP419" s="1"/>
      <c r="FCQ419" s="1"/>
      <c r="FCR419" s="1"/>
      <c r="FCS419" s="1"/>
      <c r="FCT419" s="1"/>
      <c r="FCU419" s="1"/>
      <c r="FCV419" s="1"/>
      <c r="FCW419" s="1"/>
      <c r="FCX419" s="1"/>
      <c r="FCY419" s="1"/>
      <c r="FCZ419" s="1"/>
      <c r="FDA419" s="1"/>
      <c r="FDB419" s="1"/>
      <c r="FDC419" s="1"/>
      <c r="FDD419" s="1"/>
      <c r="FDE419" s="1"/>
      <c r="FDF419" s="1"/>
      <c r="FDG419" s="1"/>
      <c r="FDH419" s="1"/>
      <c r="FDI419" s="1"/>
      <c r="FDJ419" s="1"/>
      <c r="FDK419" s="1"/>
      <c r="FDL419" s="1"/>
      <c r="FDM419" s="1"/>
      <c r="FDN419" s="1"/>
      <c r="FDO419" s="1"/>
      <c r="FDP419" s="1"/>
      <c r="FDQ419" s="1"/>
      <c r="FDR419" s="1"/>
      <c r="FDS419" s="1"/>
      <c r="FDT419" s="1"/>
      <c r="FDU419" s="1"/>
      <c r="FDV419" s="1"/>
      <c r="FDW419" s="1"/>
      <c r="FDX419" s="1"/>
      <c r="FDY419" s="1"/>
      <c r="FDZ419" s="1"/>
      <c r="FEA419" s="1"/>
      <c r="FEB419" s="1"/>
      <c r="FEC419" s="1"/>
      <c r="FED419" s="1"/>
      <c r="FEE419" s="1"/>
      <c r="FEF419" s="1"/>
      <c r="FEG419" s="1"/>
      <c r="FEH419" s="1"/>
      <c r="FEI419" s="1"/>
      <c r="FEJ419" s="1"/>
      <c r="FEK419" s="1"/>
      <c r="FEL419" s="1"/>
      <c r="FEM419" s="1"/>
      <c r="FEN419" s="1"/>
      <c r="FEO419" s="1"/>
      <c r="FEP419" s="1"/>
      <c r="FEQ419" s="1"/>
      <c r="FER419" s="1"/>
      <c r="FES419" s="1"/>
      <c r="FET419" s="1"/>
      <c r="FEU419" s="1"/>
      <c r="FEV419" s="1"/>
      <c r="FEW419" s="1"/>
      <c r="FEX419" s="1"/>
      <c r="FEY419" s="1"/>
      <c r="FEZ419" s="1"/>
      <c r="FFA419" s="1"/>
      <c r="FFB419" s="1"/>
      <c r="FFC419" s="1"/>
      <c r="FFD419" s="1"/>
      <c r="FFE419" s="1"/>
      <c r="FFF419" s="1"/>
      <c r="FFG419" s="1"/>
      <c r="FFH419" s="1"/>
      <c r="FFI419" s="1"/>
      <c r="FFJ419" s="1"/>
      <c r="FFK419" s="1"/>
      <c r="FFL419" s="1"/>
      <c r="FFM419" s="1"/>
      <c r="FFN419" s="1"/>
      <c r="FFO419" s="1"/>
      <c r="FFP419" s="1"/>
      <c r="FFQ419" s="1"/>
      <c r="FFR419" s="1"/>
      <c r="FFS419" s="1"/>
      <c r="FFT419" s="1"/>
      <c r="FFU419" s="1"/>
      <c r="FFV419" s="1"/>
      <c r="FFW419" s="1"/>
      <c r="FFX419" s="1"/>
      <c r="FFY419" s="1"/>
      <c r="FFZ419" s="1"/>
      <c r="FGA419" s="1"/>
      <c r="FGB419" s="1"/>
      <c r="FGC419" s="1"/>
      <c r="FGD419" s="1"/>
      <c r="FGE419" s="1"/>
      <c r="FGF419" s="1"/>
      <c r="FGG419" s="1"/>
      <c r="FGH419" s="1"/>
      <c r="FGI419" s="1"/>
      <c r="FGJ419" s="1"/>
      <c r="FGK419" s="1"/>
      <c r="FGL419" s="1"/>
      <c r="FGM419" s="1"/>
      <c r="FGN419" s="1"/>
      <c r="FGO419" s="1"/>
      <c r="FGP419" s="1"/>
      <c r="FGQ419" s="1"/>
      <c r="FGR419" s="1"/>
      <c r="FGS419" s="1"/>
      <c r="FGT419" s="1"/>
      <c r="FGU419" s="1"/>
      <c r="FGV419" s="1"/>
      <c r="FGW419" s="1"/>
      <c r="FGX419" s="1"/>
      <c r="FGY419" s="1"/>
      <c r="FGZ419" s="1"/>
      <c r="FHA419" s="1"/>
      <c r="FHB419" s="1"/>
      <c r="FHC419" s="1"/>
      <c r="FHD419" s="1"/>
      <c r="FHE419" s="1"/>
      <c r="FHF419" s="1"/>
      <c r="FHG419" s="1"/>
      <c r="FHH419" s="1"/>
      <c r="FHI419" s="1"/>
      <c r="FHJ419" s="1"/>
      <c r="FHK419" s="1"/>
      <c r="FHL419" s="1"/>
      <c r="FHM419" s="1"/>
      <c r="FHN419" s="1"/>
      <c r="FHO419" s="1"/>
      <c r="FHP419" s="1"/>
      <c r="FHQ419" s="1"/>
      <c r="FHR419" s="1"/>
      <c r="FHS419" s="1"/>
      <c r="FHT419" s="1"/>
      <c r="FHU419" s="1"/>
      <c r="FHV419" s="1"/>
      <c r="FHW419" s="1"/>
      <c r="FHX419" s="1"/>
      <c r="FHY419" s="1"/>
      <c r="FHZ419" s="1"/>
      <c r="FIA419" s="1"/>
      <c r="FIB419" s="1"/>
      <c r="FIC419" s="1"/>
      <c r="FID419" s="1"/>
      <c r="FIE419" s="1"/>
      <c r="FIF419" s="1"/>
      <c r="FIG419" s="1"/>
      <c r="FIH419" s="1"/>
      <c r="FII419" s="1"/>
      <c r="FIJ419" s="1"/>
      <c r="FIK419" s="1"/>
      <c r="FIL419" s="1"/>
      <c r="FIM419" s="1"/>
      <c r="FIN419" s="1"/>
      <c r="FIO419" s="1"/>
      <c r="FIP419" s="1"/>
      <c r="FIQ419" s="1"/>
      <c r="FIR419" s="1"/>
      <c r="FIS419" s="1"/>
      <c r="FIT419" s="1"/>
      <c r="FIU419" s="1"/>
      <c r="FIV419" s="1"/>
      <c r="FIW419" s="1"/>
      <c r="FIX419" s="1"/>
      <c r="FIY419" s="1"/>
      <c r="FIZ419" s="1"/>
      <c r="FJA419" s="1"/>
      <c r="FJB419" s="1"/>
      <c r="FJC419" s="1"/>
      <c r="FJD419" s="1"/>
      <c r="FJE419" s="1"/>
      <c r="FJF419" s="1"/>
      <c r="FJG419" s="1"/>
      <c r="FJH419" s="1"/>
      <c r="FJI419" s="1"/>
      <c r="FJJ419" s="1"/>
      <c r="FJK419" s="1"/>
      <c r="FJL419" s="1"/>
      <c r="FJM419" s="1"/>
      <c r="FJN419" s="1"/>
      <c r="FJO419" s="1"/>
      <c r="FJP419" s="1"/>
      <c r="FJQ419" s="1"/>
      <c r="FJR419" s="1"/>
      <c r="FJS419" s="1"/>
      <c r="FJT419" s="1"/>
      <c r="FJU419" s="1"/>
      <c r="FJV419" s="1"/>
      <c r="FJW419" s="1"/>
      <c r="FJX419" s="1"/>
      <c r="FJY419" s="1"/>
      <c r="FJZ419" s="1"/>
      <c r="FKA419" s="1"/>
      <c r="FKB419" s="1"/>
      <c r="FKC419" s="1"/>
      <c r="FKD419" s="1"/>
      <c r="FKE419" s="1"/>
      <c r="FKF419" s="1"/>
      <c r="FKG419" s="1"/>
      <c r="FKH419" s="1"/>
      <c r="FKI419" s="1"/>
      <c r="FKJ419" s="1"/>
      <c r="FKK419" s="1"/>
      <c r="FKL419" s="1"/>
      <c r="FKM419" s="1"/>
      <c r="FKN419" s="1"/>
      <c r="FKO419" s="1"/>
      <c r="FKP419" s="1"/>
      <c r="FKQ419" s="1"/>
      <c r="FKR419" s="1"/>
      <c r="FKS419" s="1"/>
      <c r="FKT419" s="1"/>
      <c r="FKU419" s="1"/>
      <c r="FKV419" s="1"/>
      <c r="FKW419" s="1"/>
      <c r="FKX419" s="1"/>
      <c r="FKY419" s="1"/>
      <c r="FKZ419" s="1"/>
      <c r="FLA419" s="1"/>
      <c r="FLB419" s="1"/>
      <c r="FLC419" s="1"/>
      <c r="FLD419" s="1"/>
      <c r="FLE419" s="1"/>
      <c r="FLF419" s="1"/>
      <c r="FLG419" s="1"/>
      <c r="FLH419" s="1"/>
      <c r="FLI419" s="1"/>
      <c r="FLJ419" s="1"/>
      <c r="FLK419" s="1"/>
      <c r="FLL419" s="1"/>
      <c r="FLM419" s="1"/>
      <c r="FLN419" s="1"/>
      <c r="FLO419" s="1"/>
      <c r="FLP419" s="1"/>
      <c r="FLQ419" s="1"/>
      <c r="FLR419" s="1"/>
      <c r="FLS419" s="1"/>
      <c r="FLT419" s="1"/>
      <c r="FLU419" s="1"/>
      <c r="FLV419" s="1"/>
      <c r="FLW419" s="1"/>
      <c r="FLX419" s="1"/>
      <c r="FLY419" s="1"/>
      <c r="FLZ419" s="1"/>
      <c r="FMA419" s="1"/>
      <c r="FMB419" s="1"/>
      <c r="FMC419" s="1"/>
      <c r="FMD419" s="1"/>
      <c r="FME419" s="1"/>
      <c r="FMF419" s="1"/>
      <c r="FMG419" s="1"/>
      <c r="FMH419" s="1"/>
      <c r="FMI419" s="1"/>
      <c r="FMJ419" s="1"/>
      <c r="FMK419" s="1"/>
      <c r="FML419" s="1"/>
      <c r="FMM419" s="1"/>
      <c r="FMN419" s="1"/>
      <c r="FMO419" s="1"/>
      <c r="FMP419" s="1"/>
      <c r="FMQ419" s="1"/>
      <c r="FMR419" s="1"/>
      <c r="FMS419" s="1"/>
      <c r="FMT419" s="1"/>
      <c r="FMU419" s="1"/>
      <c r="FMV419" s="1"/>
      <c r="FMW419" s="1"/>
      <c r="FMX419" s="1"/>
      <c r="FMY419" s="1"/>
      <c r="FMZ419" s="1"/>
      <c r="FNA419" s="1"/>
      <c r="FNB419" s="1"/>
      <c r="FNC419" s="1"/>
      <c r="FND419" s="1"/>
      <c r="FNE419" s="1"/>
      <c r="FNF419" s="1"/>
      <c r="FNG419" s="1"/>
      <c r="FNH419" s="1"/>
      <c r="FNI419" s="1"/>
      <c r="FNJ419" s="1"/>
      <c r="FNK419" s="1"/>
      <c r="FNL419" s="1"/>
      <c r="FNM419" s="1"/>
      <c r="FNN419" s="1"/>
      <c r="FNO419" s="1"/>
      <c r="FNP419" s="1"/>
      <c r="FNQ419" s="1"/>
      <c r="FNR419" s="1"/>
      <c r="FNS419" s="1"/>
      <c r="FNT419" s="1"/>
      <c r="FNU419" s="1"/>
      <c r="FNV419" s="1"/>
      <c r="FNW419" s="1"/>
      <c r="FNX419" s="1"/>
      <c r="FNY419" s="1"/>
      <c r="FNZ419" s="1"/>
      <c r="FOA419" s="1"/>
      <c r="FOB419" s="1"/>
      <c r="FOC419" s="1"/>
      <c r="FOD419" s="1"/>
      <c r="FOE419" s="1"/>
      <c r="FOF419" s="1"/>
      <c r="FOG419" s="1"/>
      <c r="FOH419" s="1"/>
      <c r="FOI419" s="1"/>
      <c r="FOJ419" s="1"/>
      <c r="FOK419" s="1"/>
      <c r="FOL419" s="1"/>
      <c r="FOM419" s="1"/>
      <c r="FON419" s="1"/>
      <c r="FOO419" s="1"/>
      <c r="FOP419" s="1"/>
      <c r="FOQ419" s="1"/>
      <c r="FOR419" s="1"/>
      <c r="FOS419" s="1"/>
      <c r="FOT419" s="1"/>
      <c r="FOU419" s="1"/>
      <c r="FOV419" s="1"/>
      <c r="FOW419" s="1"/>
      <c r="FOX419" s="1"/>
      <c r="FOY419" s="1"/>
      <c r="FOZ419" s="1"/>
      <c r="FPA419" s="1"/>
      <c r="FPB419" s="1"/>
      <c r="FPC419" s="1"/>
      <c r="FPD419" s="1"/>
      <c r="FPE419" s="1"/>
      <c r="FPF419" s="1"/>
      <c r="FPG419" s="1"/>
      <c r="FPH419" s="1"/>
      <c r="FPI419" s="1"/>
      <c r="FPJ419" s="1"/>
      <c r="FPK419" s="1"/>
      <c r="FPL419" s="1"/>
      <c r="FPM419" s="1"/>
      <c r="FPN419" s="1"/>
      <c r="FPO419" s="1"/>
      <c r="FPP419" s="1"/>
      <c r="FPQ419" s="1"/>
      <c r="FPR419" s="1"/>
      <c r="FPS419" s="1"/>
      <c r="FPT419" s="1"/>
      <c r="FPU419" s="1"/>
      <c r="FPV419" s="1"/>
      <c r="FPW419" s="1"/>
      <c r="FPX419" s="1"/>
      <c r="FPY419" s="1"/>
      <c r="FPZ419" s="1"/>
      <c r="FQA419" s="1"/>
      <c r="FQB419" s="1"/>
      <c r="FQC419" s="1"/>
      <c r="FQD419" s="1"/>
      <c r="FQE419" s="1"/>
      <c r="FQF419" s="1"/>
      <c r="FQG419" s="1"/>
      <c r="FQH419" s="1"/>
      <c r="FQI419" s="1"/>
      <c r="FQJ419" s="1"/>
      <c r="FQK419" s="1"/>
      <c r="FQL419" s="1"/>
      <c r="FQM419" s="1"/>
      <c r="FQN419" s="1"/>
      <c r="FQO419" s="1"/>
      <c r="FQP419" s="1"/>
      <c r="FQQ419" s="1"/>
      <c r="FQR419" s="1"/>
      <c r="FQS419" s="1"/>
      <c r="FQT419" s="1"/>
      <c r="FQU419" s="1"/>
      <c r="FQV419" s="1"/>
      <c r="FQW419" s="1"/>
      <c r="FQX419" s="1"/>
      <c r="FQY419" s="1"/>
      <c r="FQZ419" s="1"/>
      <c r="FRA419" s="1"/>
      <c r="FRB419" s="1"/>
      <c r="FRC419" s="1"/>
      <c r="FRD419" s="1"/>
      <c r="FRE419" s="1"/>
      <c r="FRF419" s="1"/>
      <c r="FRG419" s="1"/>
      <c r="FRH419" s="1"/>
      <c r="FRI419" s="1"/>
      <c r="FRJ419" s="1"/>
      <c r="FRK419" s="1"/>
      <c r="FRL419" s="1"/>
      <c r="FRM419" s="1"/>
      <c r="FRN419" s="1"/>
      <c r="FRO419" s="1"/>
      <c r="FRP419" s="1"/>
      <c r="FRQ419" s="1"/>
      <c r="FRR419" s="1"/>
      <c r="FRS419" s="1"/>
      <c r="FRT419" s="1"/>
      <c r="FRU419" s="1"/>
      <c r="FRV419" s="1"/>
      <c r="FRW419" s="1"/>
      <c r="FRX419" s="1"/>
      <c r="FRY419" s="1"/>
      <c r="FRZ419" s="1"/>
      <c r="FSA419" s="1"/>
      <c r="FSB419" s="1"/>
      <c r="FSC419" s="1"/>
      <c r="FSD419" s="1"/>
      <c r="FSE419" s="1"/>
      <c r="FSF419" s="1"/>
      <c r="FSG419" s="1"/>
      <c r="FSH419" s="1"/>
      <c r="FSI419" s="1"/>
      <c r="FSJ419" s="1"/>
      <c r="FSK419" s="1"/>
      <c r="FSL419" s="1"/>
      <c r="FSM419" s="1"/>
      <c r="FSN419" s="1"/>
      <c r="FSO419" s="1"/>
      <c r="FSP419" s="1"/>
      <c r="FSQ419" s="1"/>
      <c r="FSR419" s="1"/>
      <c r="FSS419" s="1"/>
      <c r="FST419" s="1"/>
      <c r="FSU419" s="1"/>
      <c r="FSV419" s="1"/>
      <c r="FSW419" s="1"/>
      <c r="FSX419" s="1"/>
      <c r="FSY419" s="1"/>
      <c r="FSZ419" s="1"/>
      <c r="FTA419" s="1"/>
      <c r="FTB419" s="1"/>
      <c r="FTC419" s="1"/>
      <c r="FTD419" s="1"/>
      <c r="FTE419" s="1"/>
      <c r="FTF419" s="1"/>
      <c r="FTG419" s="1"/>
      <c r="FTH419" s="1"/>
      <c r="FTI419" s="1"/>
      <c r="FTJ419" s="1"/>
      <c r="FTK419" s="1"/>
      <c r="FTL419" s="1"/>
      <c r="FTM419" s="1"/>
      <c r="FTN419" s="1"/>
      <c r="FTO419" s="1"/>
      <c r="FTP419" s="1"/>
      <c r="FTQ419" s="1"/>
      <c r="FTR419" s="1"/>
      <c r="FTS419" s="1"/>
      <c r="FTT419" s="1"/>
      <c r="FTU419" s="1"/>
      <c r="FTV419" s="1"/>
      <c r="FTW419" s="1"/>
      <c r="FTX419" s="1"/>
      <c r="FTY419" s="1"/>
      <c r="FTZ419" s="1"/>
      <c r="FUA419" s="1"/>
      <c r="FUB419" s="1"/>
      <c r="FUC419" s="1"/>
      <c r="FUD419" s="1"/>
      <c r="FUE419" s="1"/>
      <c r="FUF419" s="1"/>
      <c r="FUG419" s="1"/>
      <c r="FUH419" s="1"/>
      <c r="FUI419" s="1"/>
      <c r="FUJ419" s="1"/>
      <c r="FUK419" s="1"/>
      <c r="FUL419" s="1"/>
      <c r="FUM419" s="1"/>
      <c r="FUN419" s="1"/>
      <c r="FUO419" s="1"/>
      <c r="FUP419" s="1"/>
      <c r="FUQ419" s="1"/>
      <c r="FUR419" s="1"/>
      <c r="FUS419" s="1"/>
      <c r="FUT419" s="1"/>
      <c r="FUU419" s="1"/>
      <c r="FUV419" s="1"/>
      <c r="FUW419" s="1"/>
      <c r="FUX419" s="1"/>
      <c r="FUY419" s="1"/>
      <c r="FUZ419" s="1"/>
      <c r="FVA419" s="1"/>
      <c r="FVB419" s="1"/>
      <c r="FVC419" s="1"/>
      <c r="FVD419" s="1"/>
      <c r="FVE419" s="1"/>
      <c r="FVF419" s="1"/>
      <c r="FVG419" s="1"/>
      <c r="FVH419" s="1"/>
      <c r="FVI419" s="1"/>
      <c r="FVJ419" s="1"/>
      <c r="FVK419" s="1"/>
      <c r="FVL419" s="1"/>
      <c r="FVM419" s="1"/>
      <c r="FVN419" s="1"/>
      <c r="FVO419" s="1"/>
      <c r="FVP419" s="1"/>
      <c r="FVQ419" s="1"/>
      <c r="FVR419" s="1"/>
      <c r="FVS419" s="1"/>
      <c r="FVT419" s="1"/>
      <c r="FVU419" s="1"/>
      <c r="FVV419" s="1"/>
      <c r="FVW419" s="1"/>
      <c r="FVX419" s="1"/>
      <c r="FVY419" s="1"/>
      <c r="FVZ419" s="1"/>
      <c r="FWA419" s="1"/>
      <c r="FWB419" s="1"/>
      <c r="FWC419" s="1"/>
      <c r="FWD419" s="1"/>
      <c r="FWE419" s="1"/>
      <c r="FWF419" s="1"/>
      <c r="FWG419" s="1"/>
      <c r="FWH419" s="1"/>
      <c r="FWI419" s="1"/>
      <c r="FWJ419" s="1"/>
      <c r="FWK419" s="1"/>
      <c r="FWL419" s="1"/>
      <c r="FWM419" s="1"/>
      <c r="FWN419" s="1"/>
      <c r="FWO419" s="1"/>
      <c r="FWP419" s="1"/>
      <c r="FWQ419" s="1"/>
      <c r="FWR419" s="1"/>
      <c r="FWS419" s="1"/>
      <c r="FWT419" s="1"/>
      <c r="FWU419" s="1"/>
      <c r="FWV419" s="1"/>
      <c r="FWW419" s="1"/>
      <c r="FWX419" s="1"/>
      <c r="FWY419" s="1"/>
      <c r="FWZ419" s="1"/>
      <c r="FXA419" s="1"/>
      <c r="FXB419" s="1"/>
      <c r="FXC419" s="1"/>
      <c r="FXD419" s="1"/>
      <c r="FXE419" s="1"/>
      <c r="FXF419" s="1"/>
      <c r="FXG419" s="1"/>
      <c r="FXH419" s="1"/>
      <c r="FXI419" s="1"/>
      <c r="FXJ419" s="1"/>
      <c r="FXK419" s="1"/>
      <c r="FXL419" s="1"/>
      <c r="FXM419" s="1"/>
      <c r="FXN419" s="1"/>
      <c r="FXO419" s="1"/>
      <c r="FXP419" s="1"/>
      <c r="FXQ419" s="1"/>
      <c r="FXR419" s="1"/>
      <c r="FXS419" s="1"/>
      <c r="FXT419" s="1"/>
      <c r="FXU419" s="1"/>
      <c r="FXV419" s="1"/>
      <c r="FXW419" s="1"/>
      <c r="FXX419" s="1"/>
      <c r="FXY419" s="1"/>
      <c r="FXZ419" s="1"/>
      <c r="FYA419" s="1"/>
      <c r="FYB419" s="1"/>
      <c r="FYC419" s="1"/>
      <c r="FYD419" s="1"/>
      <c r="FYE419" s="1"/>
      <c r="FYF419" s="1"/>
      <c r="FYG419" s="1"/>
      <c r="FYH419" s="1"/>
      <c r="FYI419" s="1"/>
      <c r="FYJ419" s="1"/>
      <c r="FYK419" s="1"/>
      <c r="FYL419" s="1"/>
      <c r="FYM419" s="1"/>
      <c r="FYN419" s="1"/>
      <c r="FYO419" s="1"/>
      <c r="FYP419" s="1"/>
      <c r="FYQ419" s="1"/>
      <c r="FYR419" s="1"/>
      <c r="FYS419" s="1"/>
      <c r="FYT419" s="1"/>
      <c r="FYU419" s="1"/>
      <c r="FYV419" s="1"/>
      <c r="FYW419" s="1"/>
      <c r="FYX419" s="1"/>
      <c r="FYY419" s="1"/>
      <c r="FYZ419" s="1"/>
      <c r="FZA419" s="1"/>
      <c r="FZB419" s="1"/>
      <c r="FZC419" s="1"/>
      <c r="FZD419" s="1"/>
      <c r="FZE419" s="1"/>
      <c r="FZF419" s="1"/>
      <c r="FZG419" s="1"/>
      <c r="FZH419" s="1"/>
      <c r="FZI419" s="1"/>
      <c r="FZJ419" s="1"/>
      <c r="FZK419" s="1"/>
      <c r="FZL419" s="1"/>
      <c r="FZM419" s="1"/>
      <c r="FZN419" s="1"/>
      <c r="FZO419" s="1"/>
      <c r="FZP419" s="1"/>
      <c r="FZQ419" s="1"/>
      <c r="FZR419" s="1"/>
      <c r="FZS419" s="1"/>
      <c r="FZT419" s="1"/>
      <c r="FZU419" s="1"/>
      <c r="FZV419" s="1"/>
      <c r="FZW419" s="1"/>
      <c r="FZX419" s="1"/>
      <c r="FZY419" s="1"/>
      <c r="FZZ419" s="1"/>
      <c r="GAA419" s="1"/>
      <c r="GAB419" s="1"/>
      <c r="GAC419" s="1"/>
      <c r="GAD419" s="1"/>
      <c r="GAE419" s="1"/>
      <c r="GAF419" s="1"/>
      <c r="GAG419" s="1"/>
      <c r="GAH419" s="1"/>
      <c r="GAI419" s="1"/>
      <c r="GAJ419" s="1"/>
      <c r="GAK419" s="1"/>
      <c r="GAL419" s="1"/>
      <c r="GAM419" s="1"/>
      <c r="GAN419" s="1"/>
      <c r="GAO419" s="1"/>
      <c r="GAP419" s="1"/>
      <c r="GAQ419" s="1"/>
      <c r="GAR419" s="1"/>
      <c r="GAS419" s="1"/>
      <c r="GAT419" s="1"/>
      <c r="GAU419" s="1"/>
      <c r="GAV419" s="1"/>
      <c r="GAW419" s="1"/>
      <c r="GAX419" s="1"/>
      <c r="GAY419" s="1"/>
      <c r="GAZ419" s="1"/>
      <c r="GBA419" s="1"/>
      <c r="GBB419" s="1"/>
      <c r="GBC419" s="1"/>
      <c r="GBD419" s="1"/>
      <c r="GBE419" s="1"/>
      <c r="GBF419" s="1"/>
      <c r="GBG419" s="1"/>
      <c r="GBH419" s="1"/>
      <c r="GBI419" s="1"/>
      <c r="GBJ419" s="1"/>
      <c r="GBK419" s="1"/>
      <c r="GBL419" s="1"/>
      <c r="GBM419" s="1"/>
      <c r="GBN419" s="1"/>
      <c r="GBO419" s="1"/>
      <c r="GBP419" s="1"/>
      <c r="GBQ419" s="1"/>
      <c r="GBR419" s="1"/>
      <c r="GBS419" s="1"/>
      <c r="GBT419" s="1"/>
      <c r="GBU419" s="1"/>
      <c r="GBV419" s="1"/>
      <c r="GBW419" s="1"/>
      <c r="GBX419" s="1"/>
      <c r="GBY419" s="1"/>
      <c r="GBZ419" s="1"/>
      <c r="GCA419" s="1"/>
      <c r="GCB419" s="1"/>
      <c r="GCC419" s="1"/>
      <c r="GCD419" s="1"/>
      <c r="GCE419" s="1"/>
      <c r="GCF419" s="1"/>
      <c r="GCG419" s="1"/>
      <c r="GCH419" s="1"/>
      <c r="GCI419" s="1"/>
      <c r="GCJ419" s="1"/>
      <c r="GCK419" s="1"/>
      <c r="GCL419" s="1"/>
      <c r="GCM419" s="1"/>
      <c r="GCN419" s="1"/>
      <c r="GCO419" s="1"/>
      <c r="GCP419" s="1"/>
      <c r="GCQ419" s="1"/>
      <c r="GCR419" s="1"/>
      <c r="GCS419" s="1"/>
      <c r="GCT419" s="1"/>
      <c r="GCU419" s="1"/>
      <c r="GCV419" s="1"/>
      <c r="GCW419" s="1"/>
      <c r="GCX419" s="1"/>
      <c r="GCY419" s="1"/>
      <c r="GCZ419" s="1"/>
      <c r="GDA419" s="1"/>
      <c r="GDB419" s="1"/>
      <c r="GDC419" s="1"/>
      <c r="GDD419" s="1"/>
      <c r="GDE419" s="1"/>
      <c r="GDF419" s="1"/>
      <c r="GDG419" s="1"/>
      <c r="GDH419" s="1"/>
      <c r="GDI419" s="1"/>
      <c r="GDJ419" s="1"/>
      <c r="GDK419" s="1"/>
      <c r="GDL419" s="1"/>
      <c r="GDM419" s="1"/>
      <c r="GDN419" s="1"/>
      <c r="GDO419" s="1"/>
      <c r="GDP419" s="1"/>
      <c r="GDQ419" s="1"/>
      <c r="GDR419" s="1"/>
      <c r="GDS419" s="1"/>
      <c r="GDT419" s="1"/>
      <c r="GDU419" s="1"/>
      <c r="GDV419" s="1"/>
      <c r="GDW419" s="1"/>
      <c r="GDX419" s="1"/>
      <c r="GDY419" s="1"/>
      <c r="GDZ419" s="1"/>
      <c r="GEA419" s="1"/>
      <c r="GEB419" s="1"/>
      <c r="GEC419" s="1"/>
      <c r="GED419" s="1"/>
      <c r="GEE419" s="1"/>
      <c r="GEF419" s="1"/>
      <c r="GEG419" s="1"/>
      <c r="GEH419" s="1"/>
      <c r="GEI419" s="1"/>
      <c r="GEJ419" s="1"/>
      <c r="GEK419" s="1"/>
      <c r="GEL419" s="1"/>
      <c r="GEM419" s="1"/>
      <c r="GEN419" s="1"/>
      <c r="GEO419" s="1"/>
      <c r="GEP419" s="1"/>
      <c r="GEQ419" s="1"/>
      <c r="GER419" s="1"/>
      <c r="GES419" s="1"/>
      <c r="GET419" s="1"/>
      <c r="GEU419" s="1"/>
      <c r="GEV419" s="1"/>
      <c r="GEW419" s="1"/>
      <c r="GEX419" s="1"/>
      <c r="GEY419" s="1"/>
      <c r="GEZ419" s="1"/>
      <c r="GFA419" s="1"/>
      <c r="GFB419" s="1"/>
      <c r="GFC419" s="1"/>
      <c r="GFD419" s="1"/>
      <c r="GFE419" s="1"/>
      <c r="GFF419" s="1"/>
      <c r="GFG419" s="1"/>
      <c r="GFH419" s="1"/>
      <c r="GFI419" s="1"/>
      <c r="GFJ419" s="1"/>
      <c r="GFK419" s="1"/>
      <c r="GFL419" s="1"/>
      <c r="GFM419" s="1"/>
      <c r="GFN419" s="1"/>
      <c r="GFO419" s="1"/>
      <c r="GFP419" s="1"/>
      <c r="GFQ419" s="1"/>
      <c r="GFR419" s="1"/>
      <c r="GFS419" s="1"/>
      <c r="GFT419" s="1"/>
      <c r="GFU419" s="1"/>
      <c r="GFV419" s="1"/>
      <c r="GFW419" s="1"/>
      <c r="GFX419" s="1"/>
      <c r="GFY419" s="1"/>
      <c r="GFZ419" s="1"/>
      <c r="GGA419" s="1"/>
      <c r="GGB419" s="1"/>
      <c r="GGC419" s="1"/>
      <c r="GGD419" s="1"/>
      <c r="GGE419" s="1"/>
      <c r="GGF419" s="1"/>
      <c r="GGG419" s="1"/>
      <c r="GGH419" s="1"/>
      <c r="GGI419" s="1"/>
      <c r="GGJ419" s="1"/>
      <c r="GGK419" s="1"/>
      <c r="GGL419" s="1"/>
      <c r="GGM419" s="1"/>
      <c r="GGN419" s="1"/>
      <c r="GGO419" s="1"/>
      <c r="GGP419" s="1"/>
      <c r="GGQ419" s="1"/>
      <c r="GGR419" s="1"/>
      <c r="GGS419" s="1"/>
      <c r="GGT419" s="1"/>
      <c r="GGU419" s="1"/>
      <c r="GGV419" s="1"/>
      <c r="GGW419" s="1"/>
      <c r="GGX419" s="1"/>
      <c r="GGY419" s="1"/>
      <c r="GGZ419" s="1"/>
      <c r="GHA419" s="1"/>
      <c r="GHB419" s="1"/>
      <c r="GHC419" s="1"/>
      <c r="GHD419" s="1"/>
      <c r="GHE419" s="1"/>
      <c r="GHF419" s="1"/>
      <c r="GHG419" s="1"/>
      <c r="GHH419" s="1"/>
      <c r="GHI419" s="1"/>
      <c r="GHJ419" s="1"/>
      <c r="GHK419" s="1"/>
      <c r="GHL419" s="1"/>
      <c r="GHM419" s="1"/>
      <c r="GHN419" s="1"/>
      <c r="GHO419" s="1"/>
      <c r="GHP419" s="1"/>
      <c r="GHQ419" s="1"/>
      <c r="GHR419" s="1"/>
      <c r="GHS419" s="1"/>
      <c r="GHT419" s="1"/>
      <c r="GHU419" s="1"/>
      <c r="GHV419" s="1"/>
      <c r="GHW419" s="1"/>
      <c r="GHX419" s="1"/>
      <c r="GHY419" s="1"/>
      <c r="GHZ419" s="1"/>
      <c r="GIA419" s="1"/>
      <c r="GIB419" s="1"/>
      <c r="GIC419" s="1"/>
      <c r="GID419" s="1"/>
      <c r="GIE419" s="1"/>
      <c r="GIF419" s="1"/>
      <c r="GIG419" s="1"/>
      <c r="GIH419" s="1"/>
      <c r="GII419" s="1"/>
      <c r="GIJ419" s="1"/>
      <c r="GIK419" s="1"/>
      <c r="GIL419" s="1"/>
      <c r="GIM419" s="1"/>
      <c r="GIN419" s="1"/>
      <c r="GIO419" s="1"/>
      <c r="GIP419" s="1"/>
      <c r="GIQ419" s="1"/>
      <c r="GIR419" s="1"/>
      <c r="GIS419" s="1"/>
      <c r="GIT419" s="1"/>
      <c r="GIU419" s="1"/>
      <c r="GIV419" s="1"/>
      <c r="GIW419" s="1"/>
      <c r="GIX419" s="1"/>
      <c r="GIY419" s="1"/>
      <c r="GIZ419" s="1"/>
      <c r="GJA419" s="1"/>
      <c r="GJB419" s="1"/>
      <c r="GJC419" s="1"/>
      <c r="GJD419" s="1"/>
      <c r="GJE419" s="1"/>
      <c r="GJF419" s="1"/>
      <c r="GJG419" s="1"/>
      <c r="GJH419" s="1"/>
      <c r="GJI419" s="1"/>
      <c r="GJJ419" s="1"/>
      <c r="GJK419" s="1"/>
      <c r="GJL419" s="1"/>
      <c r="GJM419" s="1"/>
      <c r="GJN419" s="1"/>
      <c r="GJO419" s="1"/>
      <c r="GJP419" s="1"/>
      <c r="GJQ419" s="1"/>
      <c r="GJR419" s="1"/>
      <c r="GJS419" s="1"/>
      <c r="GJT419" s="1"/>
      <c r="GJU419" s="1"/>
      <c r="GJV419" s="1"/>
      <c r="GJW419" s="1"/>
      <c r="GJX419" s="1"/>
      <c r="GJY419" s="1"/>
      <c r="GJZ419" s="1"/>
      <c r="GKA419" s="1"/>
      <c r="GKB419" s="1"/>
      <c r="GKC419" s="1"/>
      <c r="GKD419" s="1"/>
      <c r="GKE419" s="1"/>
      <c r="GKF419" s="1"/>
      <c r="GKG419" s="1"/>
      <c r="GKH419" s="1"/>
      <c r="GKI419" s="1"/>
      <c r="GKJ419" s="1"/>
      <c r="GKK419" s="1"/>
      <c r="GKL419" s="1"/>
      <c r="GKM419" s="1"/>
      <c r="GKN419" s="1"/>
      <c r="GKO419" s="1"/>
      <c r="GKP419" s="1"/>
      <c r="GKQ419" s="1"/>
      <c r="GKR419" s="1"/>
      <c r="GKS419" s="1"/>
      <c r="GKT419" s="1"/>
      <c r="GKU419" s="1"/>
      <c r="GKV419" s="1"/>
      <c r="GKW419" s="1"/>
      <c r="GKX419" s="1"/>
      <c r="GKY419" s="1"/>
      <c r="GKZ419" s="1"/>
      <c r="GLA419" s="1"/>
      <c r="GLB419" s="1"/>
      <c r="GLC419" s="1"/>
      <c r="GLD419" s="1"/>
      <c r="GLE419" s="1"/>
      <c r="GLF419" s="1"/>
      <c r="GLG419" s="1"/>
      <c r="GLH419" s="1"/>
      <c r="GLI419" s="1"/>
      <c r="GLJ419" s="1"/>
      <c r="GLK419" s="1"/>
      <c r="GLL419" s="1"/>
      <c r="GLM419" s="1"/>
      <c r="GLN419" s="1"/>
      <c r="GLO419" s="1"/>
      <c r="GLP419" s="1"/>
      <c r="GLQ419" s="1"/>
      <c r="GLR419" s="1"/>
      <c r="GLS419" s="1"/>
      <c r="GLT419" s="1"/>
      <c r="GLU419" s="1"/>
      <c r="GLV419" s="1"/>
      <c r="GLW419" s="1"/>
      <c r="GLX419" s="1"/>
      <c r="GLY419" s="1"/>
      <c r="GLZ419" s="1"/>
      <c r="GMA419" s="1"/>
      <c r="GMB419" s="1"/>
      <c r="GMC419" s="1"/>
      <c r="GMD419" s="1"/>
      <c r="GME419" s="1"/>
      <c r="GMF419" s="1"/>
      <c r="GMG419" s="1"/>
      <c r="GMH419" s="1"/>
      <c r="GMI419" s="1"/>
      <c r="GMJ419" s="1"/>
      <c r="GMK419" s="1"/>
      <c r="GML419" s="1"/>
      <c r="GMM419" s="1"/>
      <c r="GMN419" s="1"/>
      <c r="GMO419" s="1"/>
      <c r="GMP419" s="1"/>
      <c r="GMQ419" s="1"/>
      <c r="GMR419" s="1"/>
      <c r="GMS419" s="1"/>
      <c r="GMT419" s="1"/>
      <c r="GMU419" s="1"/>
      <c r="GMV419" s="1"/>
      <c r="GMW419" s="1"/>
      <c r="GMX419" s="1"/>
      <c r="GMY419" s="1"/>
      <c r="GMZ419" s="1"/>
      <c r="GNA419" s="1"/>
      <c r="GNB419" s="1"/>
      <c r="GNC419" s="1"/>
      <c r="GND419" s="1"/>
      <c r="GNE419" s="1"/>
      <c r="GNF419" s="1"/>
      <c r="GNG419" s="1"/>
      <c r="GNH419" s="1"/>
      <c r="GNI419" s="1"/>
      <c r="GNJ419" s="1"/>
      <c r="GNK419" s="1"/>
      <c r="GNL419" s="1"/>
      <c r="GNM419" s="1"/>
      <c r="GNN419" s="1"/>
      <c r="GNO419" s="1"/>
      <c r="GNP419" s="1"/>
      <c r="GNQ419" s="1"/>
      <c r="GNR419" s="1"/>
      <c r="GNS419" s="1"/>
      <c r="GNT419" s="1"/>
      <c r="GNU419" s="1"/>
      <c r="GNV419" s="1"/>
      <c r="GNW419" s="1"/>
      <c r="GNX419" s="1"/>
      <c r="GNY419" s="1"/>
      <c r="GNZ419" s="1"/>
      <c r="GOA419" s="1"/>
      <c r="GOB419" s="1"/>
      <c r="GOC419" s="1"/>
      <c r="GOD419" s="1"/>
      <c r="GOE419" s="1"/>
      <c r="GOF419" s="1"/>
      <c r="GOG419" s="1"/>
      <c r="GOH419" s="1"/>
      <c r="GOI419" s="1"/>
      <c r="GOJ419" s="1"/>
      <c r="GOK419" s="1"/>
      <c r="GOL419" s="1"/>
      <c r="GOM419" s="1"/>
      <c r="GON419" s="1"/>
      <c r="GOO419" s="1"/>
      <c r="GOP419" s="1"/>
      <c r="GOQ419" s="1"/>
      <c r="GOR419" s="1"/>
      <c r="GOS419" s="1"/>
      <c r="GOT419" s="1"/>
      <c r="GOU419" s="1"/>
      <c r="GOV419" s="1"/>
      <c r="GOW419" s="1"/>
      <c r="GOX419" s="1"/>
      <c r="GOY419" s="1"/>
      <c r="GOZ419" s="1"/>
      <c r="GPA419" s="1"/>
      <c r="GPB419" s="1"/>
      <c r="GPC419" s="1"/>
      <c r="GPD419" s="1"/>
      <c r="GPE419" s="1"/>
      <c r="GPF419" s="1"/>
      <c r="GPG419" s="1"/>
      <c r="GPH419" s="1"/>
      <c r="GPI419" s="1"/>
      <c r="GPJ419" s="1"/>
      <c r="GPK419" s="1"/>
      <c r="GPL419" s="1"/>
      <c r="GPM419" s="1"/>
      <c r="GPN419" s="1"/>
      <c r="GPO419" s="1"/>
      <c r="GPP419" s="1"/>
      <c r="GPQ419" s="1"/>
      <c r="GPR419" s="1"/>
      <c r="GPS419" s="1"/>
      <c r="GPT419" s="1"/>
      <c r="GPU419" s="1"/>
      <c r="GPV419" s="1"/>
      <c r="GPW419" s="1"/>
      <c r="GPX419" s="1"/>
      <c r="GPY419" s="1"/>
      <c r="GPZ419" s="1"/>
      <c r="GQA419" s="1"/>
      <c r="GQB419" s="1"/>
      <c r="GQC419" s="1"/>
      <c r="GQD419" s="1"/>
      <c r="GQE419" s="1"/>
      <c r="GQF419" s="1"/>
      <c r="GQG419" s="1"/>
      <c r="GQH419" s="1"/>
      <c r="GQI419" s="1"/>
      <c r="GQJ419" s="1"/>
      <c r="GQK419" s="1"/>
      <c r="GQL419" s="1"/>
      <c r="GQM419" s="1"/>
      <c r="GQN419" s="1"/>
      <c r="GQO419" s="1"/>
      <c r="GQP419" s="1"/>
      <c r="GQQ419" s="1"/>
      <c r="GQR419" s="1"/>
      <c r="GQS419" s="1"/>
      <c r="GQT419" s="1"/>
      <c r="GQU419" s="1"/>
      <c r="GQV419" s="1"/>
      <c r="GQW419" s="1"/>
      <c r="GQX419" s="1"/>
      <c r="GQY419" s="1"/>
      <c r="GQZ419" s="1"/>
      <c r="GRA419" s="1"/>
      <c r="GRB419" s="1"/>
      <c r="GRC419" s="1"/>
      <c r="GRD419" s="1"/>
      <c r="GRE419" s="1"/>
      <c r="GRF419" s="1"/>
      <c r="GRG419" s="1"/>
      <c r="GRH419" s="1"/>
      <c r="GRI419" s="1"/>
      <c r="GRJ419" s="1"/>
      <c r="GRK419" s="1"/>
      <c r="GRL419" s="1"/>
      <c r="GRM419" s="1"/>
      <c r="GRN419" s="1"/>
      <c r="GRO419" s="1"/>
      <c r="GRP419" s="1"/>
      <c r="GRQ419" s="1"/>
      <c r="GRR419" s="1"/>
      <c r="GRS419" s="1"/>
      <c r="GRT419" s="1"/>
      <c r="GRU419" s="1"/>
      <c r="GRV419" s="1"/>
      <c r="GRW419" s="1"/>
      <c r="GRX419" s="1"/>
      <c r="GRY419" s="1"/>
      <c r="GRZ419" s="1"/>
      <c r="GSA419" s="1"/>
      <c r="GSB419" s="1"/>
      <c r="GSC419" s="1"/>
      <c r="GSD419" s="1"/>
      <c r="GSE419" s="1"/>
      <c r="GSF419" s="1"/>
      <c r="GSG419" s="1"/>
      <c r="GSH419" s="1"/>
      <c r="GSI419" s="1"/>
      <c r="GSJ419" s="1"/>
      <c r="GSK419" s="1"/>
      <c r="GSL419" s="1"/>
      <c r="GSM419" s="1"/>
      <c r="GSN419" s="1"/>
      <c r="GSO419" s="1"/>
      <c r="GSP419" s="1"/>
      <c r="GSQ419" s="1"/>
      <c r="GSR419" s="1"/>
      <c r="GSS419" s="1"/>
      <c r="GST419" s="1"/>
      <c r="GSU419" s="1"/>
      <c r="GSV419" s="1"/>
      <c r="GSW419" s="1"/>
      <c r="GSX419" s="1"/>
      <c r="GSY419" s="1"/>
      <c r="GSZ419" s="1"/>
      <c r="GTA419" s="1"/>
      <c r="GTB419" s="1"/>
      <c r="GTC419" s="1"/>
      <c r="GTD419" s="1"/>
      <c r="GTE419" s="1"/>
      <c r="GTF419" s="1"/>
      <c r="GTG419" s="1"/>
      <c r="GTH419" s="1"/>
      <c r="GTI419" s="1"/>
      <c r="GTJ419" s="1"/>
      <c r="GTK419" s="1"/>
      <c r="GTL419" s="1"/>
      <c r="GTM419" s="1"/>
      <c r="GTN419" s="1"/>
      <c r="GTO419" s="1"/>
      <c r="GTP419" s="1"/>
      <c r="GTQ419" s="1"/>
      <c r="GTR419" s="1"/>
      <c r="GTS419" s="1"/>
      <c r="GTT419" s="1"/>
      <c r="GTU419" s="1"/>
      <c r="GTV419" s="1"/>
      <c r="GTW419" s="1"/>
      <c r="GTX419" s="1"/>
      <c r="GTY419" s="1"/>
      <c r="GTZ419" s="1"/>
      <c r="GUA419" s="1"/>
      <c r="GUB419" s="1"/>
      <c r="GUC419" s="1"/>
      <c r="GUD419" s="1"/>
      <c r="GUE419" s="1"/>
      <c r="GUF419" s="1"/>
      <c r="GUG419" s="1"/>
      <c r="GUH419" s="1"/>
      <c r="GUI419" s="1"/>
      <c r="GUJ419" s="1"/>
      <c r="GUK419" s="1"/>
      <c r="GUL419" s="1"/>
      <c r="GUM419" s="1"/>
      <c r="GUN419" s="1"/>
      <c r="GUO419" s="1"/>
      <c r="GUP419" s="1"/>
      <c r="GUQ419" s="1"/>
      <c r="GUR419" s="1"/>
      <c r="GUS419" s="1"/>
      <c r="GUT419" s="1"/>
      <c r="GUU419" s="1"/>
      <c r="GUV419" s="1"/>
      <c r="GUW419" s="1"/>
      <c r="GUX419" s="1"/>
      <c r="GUY419" s="1"/>
      <c r="GUZ419" s="1"/>
      <c r="GVA419" s="1"/>
      <c r="GVB419" s="1"/>
      <c r="GVC419" s="1"/>
      <c r="GVD419" s="1"/>
      <c r="GVE419" s="1"/>
      <c r="GVF419" s="1"/>
      <c r="GVG419" s="1"/>
      <c r="GVH419" s="1"/>
      <c r="GVI419" s="1"/>
      <c r="GVJ419" s="1"/>
      <c r="GVK419" s="1"/>
      <c r="GVL419" s="1"/>
      <c r="GVM419" s="1"/>
      <c r="GVN419" s="1"/>
      <c r="GVO419" s="1"/>
      <c r="GVP419" s="1"/>
      <c r="GVQ419" s="1"/>
      <c r="GVR419" s="1"/>
      <c r="GVS419" s="1"/>
      <c r="GVT419" s="1"/>
      <c r="GVU419" s="1"/>
      <c r="GVV419" s="1"/>
      <c r="GVW419" s="1"/>
      <c r="GVX419" s="1"/>
      <c r="GVY419" s="1"/>
      <c r="GVZ419" s="1"/>
      <c r="GWA419" s="1"/>
      <c r="GWB419" s="1"/>
      <c r="GWC419" s="1"/>
      <c r="GWD419" s="1"/>
      <c r="GWE419" s="1"/>
      <c r="GWF419" s="1"/>
      <c r="GWG419" s="1"/>
      <c r="GWH419" s="1"/>
      <c r="GWI419" s="1"/>
      <c r="GWJ419" s="1"/>
      <c r="GWK419" s="1"/>
      <c r="GWL419" s="1"/>
      <c r="GWM419" s="1"/>
      <c r="GWN419" s="1"/>
      <c r="GWO419" s="1"/>
      <c r="GWP419" s="1"/>
      <c r="GWQ419" s="1"/>
      <c r="GWR419" s="1"/>
      <c r="GWS419" s="1"/>
      <c r="GWT419" s="1"/>
      <c r="GWU419" s="1"/>
      <c r="GWV419" s="1"/>
      <c r="GWW419" s="1"/>
      <c r="GWX419" s="1"/>
      <c r="GWY419" s="1"/>
      <c r="GWZ419" s="1"/>
      <c r="GXA419" s="1"/>
      <c r="GXB419" s="1"/>
      <c r="GXC419" s="1"/>
      <c r="GXD419" s="1"/>
      <c r="GXE419" s="1"/>
      <c r="GXF419" s="1"/>
      <c r="GXG419" s="1"/>
      <c r="GXH419" s="1"/>
      <c r="GXI419" s="1"/>
      <c r="GXJ419" s="1"/>
      <c r="GXK419" s="1"/>
      <c r="GXL419" s="1"/>
      <c r="GXM419" s="1"/>
      <c r="GXN419" s="1"/>
      <c r="GXO419" s="1"/>
      <c r="GXP419" s="1"/>
      <c r="GXQ419" s="1"/>
      <c r="GXR419" s="1"/>
      <c r="GXS419" s="1"/>
      <c r="GXT419" s="1"/>
      <c r="GXU419" s="1"/>
      <c r="GXV419" s="1"/>
      <c r="GXW419" s="1"/>
      <c r="GXX419" s="1"/>
      <c r="GXY419" s="1"/>
      <c r="GXZ419" s="1"/>
      <c r="GYA419" s="1"/>
      <c r="GYB419" s="1"/>
      <c r="GYC419" s="1"/>
      <c r="GYD419" s="1"/>
      <c r="GYE419" s="1"/>
      <c r="GYF419" s="1"/>
      <c r="GYG419" s="1"/>
      <c r="GYH419" s="1"/>
      <c r="GYI419" s="1"/>
      <c r="GYJ419" s="1"/>
      <c r="GYK419" s="1"/>
      <c r="GYL419" s="1"/>
      <c r="GYM419" s="1"/>
      <c r="GYN419" s="1"/>
      <c r="GYO419" s="1"/>
      <c r="GYP419" s="1"/>
      <c r="GYQ419" s="1"/>
      <c r="GYR419" s="1"/>
      <c r="GYS419" s="1"/>
      <c r="GYT419" s="1"/>
      <c r="GYU419" s="1"/>
      <c r="GYV419" s="1"/>
      <c r="GYW419" s="1"/>
      <c r="GYX419" s="1"/>
      <c r="GYY419" s="1"/>
      <c r="GYZ419" s="1"/>
      <c r="GZA419" s="1"/>
      <c r="GZB419" s="1"/>
      <c r="GZC419" s="1"/>
      <c r="GZD419" s="1"/>
      <c r="GZE419" s="1"/>
      <c r="GZF419" s="1"/>
      <c r="GZG419" s="1"/>
      <c r="GZH419" s="1"/>
      <c r="GZI419" s="1"/>
      <c r="GZJ419" s="1"/>
      <c r="GZK419" s="1"/>
      <c r="GZL419" s="1"/>
      <c r="GZM419" s="1"/>
      <c r="GZN419" s="1"/>
      <c r="GZO419" s="1"/>
      <c r="GZP419" s="1"/>
      <c r="GZQ419" s="1"/>
      <c r="GZR419" s="1"/>
      <c r="GZS419" s="1"/>
      <c r="GZT419" s="1"/>
      <c r="GZU419" s="1"/>
      <c r="GZV419" s="1"/>
      <c r="GZW419" s="1"/>
      <c r="GZX419" s="1"/>
      <c r="GZY419" s="1"/>
      <c r="GZZ419" s="1"/>
      <c r="HAA419" s="1"/>
      <c r="HAB419" s="1"/>
      <c r="HAC419" s="1"/>
      <c r="HAD419" s="1"/>
      <c r="HAE419" s="1"/>
      <c r="HAF419" s="1"/>
      <c r="HAG419" s="1"/>
      <c r="HAH419" s="1"/>
      <c r="HAI419" s="1"/>
      <c r="HAJ419" s="1"/>
      <c r="HAK419" s="1"/>
      <c r="HAL419" s="1"/>
      <c r="HAM419" s="1"/>
      <c r="HAN419" s="1"/>
      <c r="HAO419" s="1"/>
      <c r="HAP419" s="1"/>
      <c r="HAQ419" s="1"/>
      <c r="HAR419" s="1"/>
      <c r="HAS419" s="1"/>
      <c r="HAT419" s="1"/>
      <c r="HAU419" s="1"/>
      <c r="HAV419" s="1"/>
      <c r="HAW419" s="1"/>
      <c r="HAX419" s="1"/>
      <c r="HAY419" s="1"/>
      <c r="HAZ419" s="1"/>
      <c r="HBA419" s="1"/>
      <c r="HBB419" s="1"/>
      <c r="HBC419" s="1"/>
      <c r="HBD419" s="1"/>
      <c r="HBE419" s="1"/>
      <c r="HBF419" s="1"/>
      <c r="HBG419" s="1"/>
      <c r="HBH419" s="1"/>
      <c r="HBI419" s="1"/>
      <c r="HBJ419" s="1"/>
      <c r="HBK419" s="1"/>
      <c r="HBL419" s="1"/>
      <c r="HBM419" s="1"/>
      <c r="HBN419" s="1"/>
      <c r="HBO419" s="1"/>
      <c r="HBP419" s="1"/>
      <c r="HBQ419" s="1"/>
      <c r="HBR419" s="1"/>
      <c r="HBS419" s="1"/>
      <c r="HBT419" s="1"/>
      <c r="HBU419" s="1"/>
      <c r="HBV419" s="1"/>
      <c r="HBW419" s="1"/>
      <c r="HBX419" s="1"/>
      <c r="HBY419" s="1"/>
      <c r="HBZ419" s="1"/>
      <c r="HCA419" s="1"/>
      <c r="HCB419" s="1"/>
      <c r="HCC419" s="1"/>
      <c r="HCD419" s="1"/>
      <c r="HCE419" s="1"/>
      <c r="HCF419" s="1"/>
      <c r="HCG419" s="1"/>
      <c r="HCH419" s="1"/>
      <c r="HCI419" s="1"/>
      <c r="HCJ419" s="1"/>
      <c r="HCK419" s="1"/>
      <c r="HCL419" s="1"/>
      <c r="HCM419" s="1"/>
      <c r="HCN419" s="1"/>
      <c r="HCO419" s="1"/>
      <c r="HCP419" s="1"/>
      <c r="HCQ419" s="1"/>
      <c r="HCR419" s="1"/>
      <c r="HCS419" s="1"/>
      <c r="HCT419" s="1"/>
      <c r="HCU419" s="1"/>
      <c r="HCV419" s="1"/>
      <c r="HCW419" s="1"/>
      <c r="HCX419" s="1"/>
      <c r="HCY419" s="1"/>
      <c r="HCZ419" s="1"/>
      <c r="HDA419" s="1"/>
      <c r="HDB419" s="1"/>
      <c r="HDC419" s="1"/>
      <c r="HDD419" s="1"/>
      <c r="HDE419" s="1"/>
      <c r="HDF419" s="1"/>
      <c r="HDG419" s="1"/>
      <c r="HDH419" s="1"/>
      <c r="HDI419" s="1"/>
      <c r="HDJ419" s="1"/>
      <c r="HDK419" s="1"/>
      <c r="HDL419" s="1"/>
      <c r="HDM419" s="1"/>
      <c r="HDN419" s="1"/>
      <c r="HDO419" s="1"/>
      <c r="HDP419" s="1"/>
      <c r="HDQ419" s="1"/>
      <c r="HDR419" s="1"/>
      <c r="HDS419" s="1"/>
      <c r="HDT419" s="1"/>
      <c r="HDU419" s="1"/>
      <c r="HDV419" s="1"/>
      <c r="HDW419" s="1"/>
      <c r="HDX419" s="1"/>
      <c r="HDY419" s="1"/>
      <c r="HDZ419" s="1"/>
      <c r="HEA419" s="1"/>
      <c r="HEB419" s="1"/>
      <c r="HEC419" s="1"/>
      <c r="HED419" s="1"/>
      <c r="HEE419" s="1"/>
      <c r="HEF419" s="1"/>
      <c r="HEG419" s="1"/>
      <c r="HEH419" s="1"/>
      <c r="HEI419" s="1"/>
      <c r="HEJ419" s="1"/>
      <c r="HEK419" s="1"/>
      <c r="HEL419" s="1"/>
      <c r="HEM419" s="1"/>
      <c r="HEN419" s="1"/>
      <c r="HEO419" s="1"/>
      <c r="HEP419" s="1"/>
      <c r="HEQ419" s="1"/>
      <c r="HER419" s="1"/>
      <c r="HES419" s="1"/>
      <c r="HET419" s="1"/>
      <c r="HEU419" s="1"/>
      <c r="HEV419" s="1"/>
      <c r="HEW419" s="1"/>
      <c r="HEX419" s="1"/>
      <c r="HEY419" s="1"/>
      <c r="HEZ419" s="1"/>
      <c r="HFA419" s="1"/>
      <c r="HFB419" s="1"/>
      <c r="HFC419" s="1"/>
      <c r="HFD419" s="1"/>
      <c r="HFE419" s="1"/>
      <c r="HFF419" s="1"/>
      <c r="HFG419" s="1"/>
      <c r="HFH419" s="1"/>
      <c r="HFI419" s="1"/>
      <c r="HFJ419" s="1"/>
      <c r="HFK419" s="1"/>
      <c r="HFL419" s="1"/>
      <c r="HFM419" s="1"/>
      <c r="HFN419" s="1"/>
      <c r="HFO419" s="1"/>
      <c r="HFP419" s="1"/>
      <c r="HFQ419" s="1"/>
      <c r="HFR419" s="1"/>
      <c r="HFS419" s="1"/>
      <c r="HFT419" s="1"/>
      <c r="HFU419" s="1"/>
      <c r="HFV419" s="1"/>
      <c r="HFW419" s="1"/>
      <c r="HFX419" s="1"/>
      <c r="HFY419" s="1"/>
      <c r="HFZ419" s="1"/>
      <c r="HGA419" s="1"/>
      <c r="HGB419" s="1"/>
      <c r="HGC419" s="1"/>
      <c r="HGD419" s="1"/>
      <c r="HGE419" s="1"/>
      <c r="HGF419" s="1"/>
      <c r="HGG419" s="1"/>
      <c r="HGH419" s="1"/>
      <c r="HGI419" s="1"/>
      <c r="HGJ419" s="1"/>
      <c r="HGK419" s="1"/>
      <c r="HGL419" s="1"/>
      <c r="HGM419" s="1"/>
      <c r="HGN419" s="1"/>
      <c r="HGO419" s="1"/>
      <c r="HGP419" s="1"/>
      <c r="HGQ419" s="1"/>
      <c r="HGR419" s="1"/>
      <c r="HGS419" s="1"/>
      <c r="HGT419" s="1"/>
      <c r="HGU419" s="1"/>
      <c r="HGV419" s="1"/>
      <c r="HGW419" s="1"/>
      <c r="HGX419" s="1"/>
      <c r="HGY419" s="1"/>
      <c r="HGZ419" s="1"/>
      <c r="HHA419" s="1"/>
      <c r="HHB419" s="1"/>
      <c r="HHC419" s="1"/>
      <c r="HHD419" s="1"/>
      <c r="HHE419" s="1"/>
      <c r="HHF419" s="1"/>
      <c r="HHG419" s="1"/>
      <c r="HHH419" s="1"/>
      <c r="HHI419" s="1"/>
      <c r="HHJ419" s="1"/>
      <c r="HHK419" s="1"/>
      <c r="HHL419" s="1"/>
      <c r="HHM419" s="1"/>
      <c r="HHN419" s="1"/>
      <c r="HHO419" s="1"/>
      <c r="HHP419" s="1"/>
      <c r="HHQ419" s="1"/>
      <c r="HHR419" s="1"/>
      <c r="HHS419" s="1"/>
      <c r="HHT419" s="1"/>
      <c r="HHU419" s="1"/>
      <c r="HHV419" s="1"/>
      <c r="HHW419" s="1"/>
      <c r="HHX419" s="1"/>
      <c r="HHY419" s="1"/>
      <c r="HHZ419" s="1"/>
      <c r="HIA419" s="1"/>
      <c r="HIB419" s="1"/>
      <c r="HIC419" s="1"/>
      <c r="HID419" s="1"/>
      <c r="HIE419" s="1"/>
      <c r="HIF419" s="1"/>
      <c r="HIG419" s="1"/>
      <c r="HIH419" s="1"/>
      <c r="HII419" s="1"/>
      <c r="HIJ419" s="1"/>
      <c r="HIK419" s="1"/>
      <c r="HIL419" s="1"/>
      <c r="HIM419" s="1"/>
      <c r="HIN419" s="1"/>
      <c r="HIO419" s="1"/>
      <c r="HIP419" s="1"/>
      <c r="HIQ419" s="1"/>
      <c r="HIR419" s="1"/>
      <c r="HIS419" s="1"/>
      <c r="HIT419" s="1"/>
      <c r="HIU419" s="1"/>
      <c r="HIV419" s="1"/>
      <c r="HIW419" s="1"/>
      <c r="HIX419" s="1"/>
      <c r="HIY419" s="1"/>
      <c r="HIZ419" s="1"/>
      <c r="HJA419" s="1"/>
      <c r="HJB419" s="1"/>
      <c r="HJC419" s="1"/>
      <c r="HJD419" s="1"/>
      <c r="HJE419" s="1"/>
      <c r="HJF419" s="1"/>
      <c r="HJG419" s="1"/>
      <c r="HJH419" s="1"/>
      <c r="HJI419" s="1"/>
      <c r="HJJ419" s="1"/>
      <c r="HJK419" s="1"/>
      <c r="HJL419" s="1"/>
      <c r="HJM419" s="1"/>
      <c r="HJN419" s="1"/>
      <c r="HJO419" s="1"/>
      <c r="HJP419" s="1"/>
      <c r="HJQ419" s="1"/>
      <c r="HJR419" s="1"/>
      <c r="HJS419" s="1"/>
      <c r="HJT419" s="1"/>
      <c r="HJU419" s="1"/>
      <c r="HJV419" s="1"/>
      <c r="HJW419" s="1"/>
      <c r="HJX419" s="1"/>
      <c r="HJY419" s="1"/>
      <c r="HJZ419" s="1"/>
      <c r="HKA419" s="1"/>
      <c r="HKB419" s="1"/>
      <c r="HKC419" s="1"/>
      <c r="HKD419" s="1"/>
      <c r="HKE419" s="1"/>
      <c r="HKF419" s="1"/>
      <c r="HKG419" s="1"/>
      <c r="HKH419" s="1"/>
      <c r="HKI419" s="1"/>
      <c r="HKJ419" s="1"/>
      <c r="HKK419" s="1"/>
      <c r="HKL419" s="1"/>
      <c r="HKM419" s="1"/>
      <c r="HKN419" s="1"/>
      <c r="HKO419" s="1"/>
      <c r="HKP419" s="1"/>
      <c r="HKQ419" s="1"/>
      <c r="HKR419" s="1"/>
      <c r="HKS419" s="1"/>
      <c r="HKT419" s="1"/>
      <c r="HKU419" s="1"/>
      <c r="HKV419" s="1"/>
      <c r="HKW419" s="1"/>
      <c r="HKX419" s="1"/>
      <c r="HKY419" s="1"/>
      <c r="HKZ419" s="1"/>
      <c r="HLA419" s="1"/>
      <c r="HLB419" s="1"/>
      <c r="HLC419" s="1"/>
      <c r="HLD419" s="1"/>
      <c r="HLE419" s="1"/>
      <c r="HLF419" s="1"/>
      <c r="HLG419" s="1"/>
      <c r="HLH419" s="1"/>
      <c r="HLI419" s="1"/>
      <c r="HLJ419" s="1"/>
      <c r="HLK419" s="1"/>
      <c r="HLL419" s="1"/>
      <c r="HLM419" s="1"/>
      <c r="HLN419" s="1"/>
      <c r="HLO419" s="1"/>
      <c r="HLP419" s="1"/>
      <c r="HLQ419" s="1"/>
      <c r="HLR419" s="1"/>
      <c r="HLS419" s="1"/>
      <c r="HLT419" s="1"/>
      <c r="HLU419" s="1"/>
      <c r="HLV419" s="1"/>
      <c r="HLW419" s="1"/>
      <c r="HLX419" s="1"/>
      <c r="HLY419" s="1"/>
      <c r="HLZ419" s="1"/>
      <c r="HMA419" s="1"/>
      <c r="HMB419" s="1"/>
      <c r="HMC419" s="1"/>
      <c r="HMD419" s="1"/>
      <c r="HME419" s="1"/>
      <c r="HMF419" s="1"/>
      <c r="HMG419" s="1"/>
      <c r="HMH419" s="1"/>
      <c r="HMI419" s="1"/>
      <c r="HMJ419" s="1"/>
      <c r="HMK419" s="1"/>
      <c r="HML419" s="1"/>
      <c r="HMM419" s="1"/>
      <c r="HMN419" s="1"/>
      <c r="HMO419" s="1"/>
      <c r="HMP419" s="1"/>
      <c r="HMQ419" s="1"/>
      <c r="HMR419" s="1"/>
      <c r="HMS419" s="1"/>
      <c r="HMT419" s="1"/>
      <c r="HMU419" s="1"/>
      <c r="HMV419" s="1"/>
      <c r="HMW419" s="1"/>
      <c r="HMX419" s="1"/>
      <c r="HMY419" s="1"/>
      <c r="HMZ419" s="1"/>
      <c r="HNA419" s="1"/>
      <c r="HNB419" s="1"/>
      <c r="HNC419" s="1"/>
      <c r="HND419" s="1"/>
      <c r="HNE419" s="1"/>
      <c r="HNF419" s="1"/>
      <c r="HNG419" s="1"/>
      <c r="HNH419" s="1"/>
      <c r="HNI419" s="1"/>
      <c r="HNJ419" s="1"/>
      <c r="HNK419" s="1"/>
      <c r="HNL419" s="1"/>
      <c r="HNM419" s="1"/>
      <c r="HNN419" s="1"/>
      <c r="HNO419" s="1"/>
      <c r="HNP419" s="1"/>
      <c r="HNQ419" s="1"/>
      <c r="HNR419" s="1"/>
      <c r="HNS419" s="1"/>
      <c r="HNT419" s="1"/>
      <c r="HNU419" s="1"/>
      <c r="HNV419" s="1"/>
      <c r="HNW419" s="1"/>
      <c r="HNX419" s="1"/>
      <c r="HNY419" s="1"/>
      <c r="HNZ419" s="1"/>
      <c r="HOA419" s="1"/>
      <c r="HOB419" s="1"/>
      <c r="HOC419" s="1"/>
      <c r="HOD419" s="1"/>
      <c r="HOE419" s="1"/>
      <c r="HOF419" s="1"/>
      <c r="HOG419" s="1"/>
      <c r="HOH419" s="1"/>
      <c r="HOI419" s="1"/>
      <c r="HOJ419" s="1"/>
      <c r="HOK419" s="1"/>
      <c r="HOL419" s="1"/>
      <c r="HOM419" s="1"/>
      <c r="HON419" s="1"/>
      <c r="HOO419" s="1"/>
      <c r="HOP419" s="1"/>
      <c r="HOQ419" s="1"/>
      <c r="HOR419" s="1"/>
      <c r="HOS419" s="1"/>
      <c r="HOT419" s="1"/>
      <c r="HOU419" s="1"/>
      <c r="HOV419" s="1"/>
      <c r="HOW419" s="1"/>
      <c r="HOX419" s="1"/>
      <c r="HOY419" s="1"/>
      <c r="HOZ419" s="1"/>
      <c r="HPA419" s="1"/>
      <c r="HPB419" s="1"/>
      <c r="HPC419" s="1"/>
      <c r="HPD419" s="1"/>
      <c r="HPE419" s="1"/>
      <c r="HPF419" s="1"/>
      <c r="HPG419" s="1"/>
      <c r="HPH419" s="1"/>
      <c r="HPI419" s="1"/>
      <c r="HPJ419" s="1"/>
      <c r="HPK419" s="1"/>
      <c r="HPL419" s="1"/>
      <c r="HPM419" s="1"/>
      <c r="HPN419" s="1"/>
      <c r="HPO419" s="1"/>
      <c r="HPP419" s="1"/>
      <c r="HPQ419" s="1"/>
      <c r="HPR419" s="1"/>
      <c r="HPS419" s="1"/>
      <c r="HPT419" s="1"/>
      <c r="HPU419" s="1"/>
      <c r="HPV419" s="1"/>
      <c r="HPW419" s="1"/>
      <c r="HPX419" s="1"/>
      <c r="HPY419" s="1"/>
      <c r="HPZ419" s="1"/>
      <c r="HQA419" s="1"/>
      <c r="HQB419" s="1"/>
      <c r="HQC419" s="1"/>
      <c r="HQD419" s="1"/>
      <c r="HQE419" s="1"/>
      <c r="HQF419" s="1"/>
      <c r="HQG419" s="1"/>
      <c r="HQH419" s="1"/>
      <c r="HQI419" s="1"/>
      <c r="HQJ419" s="1"/>
      <c r="HQK419" s="1"/>
      <c r="HQL419" s="1"/>
      <c r="HQM419" s="1"/>
      <c r="HQN419" s="1"/>
      <c r="HQO419" s="1"/>
      <c r="HQP419" s="1"/>
      <c r="HQQ419" s="1"/>
      <c r="HQR419" s="1"/>
      <c r="HQS419" s="1"/>
      <c r="HQT419" s="1"/>
      <c r="HQU419" s="1"/>
      <c r="HQV419" s="1"/>
      <c r="HQW419" s="1"/>
      <c r="HQX419" s="1"/>
      <c r="HQY419" s="1"/>
      <c r="HQZ419" s="1"/>
      <c r="HRA419" s="1"/>
      <c r="HRB419" s="1"/>
      <c r="HRC419" s="1"/>
      <c r="HRD419" s="1"/>
      <c r="HRE419" s="1"/>
      <c r="HRF419" s="1"/>
      <c r="HRG419" s="1"/>
      <c r="HRH419" s="1"/>
      <c r="HRI419" s="1"/>
      <c r="HRJ419" s="1"/>
      <c r="HRK419" s="1"/>
      <c r="HRL419" s="1"/>
      <c r="HRM419" s="1"/>
      <c r="HRN419" s="1"/>
      <c r="HRO419" s="1"/>
      <c r="HRP419" s="1"/>
      <c r="HRQ419" s="1"/>
      <c r="HRR419" s="1"/>
      <c r="HRS419" s="1"/>
      <c r="HRT419" s="1"/>
      <c r="HRU419" s="1"/>
      <c r="HRV419" s="1"/>
      <c r="HRW419" s="1"/>
      <c r="HRX419" s="1"/>
      <c r="HRY419" s="1"/>
      <c r="HRZ419" s="1"/>
      <c r="HSA419" s="1"/>
      <c r="HSB419" s="1"/>
      <c r="HSC419" s="1"/>
      <c r="HSD419" s="1"/>
      <c r="HSE419" s="1"/>
      <c r="HSF419" s="1"/>
      <c r="HSG419" s="1"/>
      <c r="HSH419" s="1"/>
      <c r="HSI419" s="1"/>
      <c r="HSJ419" s="1"/>
      <c r="HSK419" s="1"/>
      <c r="HSL419" s="1"/>
      <c r="HSM419" s="1"/>
      <c r="HSN419" s="1"/>
      <c r="HSO419" s="1"/>
      <c r="HSP419" s="1"/>
      <c r="HSQ419" s="1"/>
      <c r="HSR419" s="1"/>
      <c r="HSS419" s="1"/>
      <c r="HST419" s="1"/>
      <c r="HSU419" s="1"/>
      <c r="HSV419" s="1"/>
      <c r="HSW419" s="1"/>
      <c r="HSX419" s="1"/>
      <c r="HSY419" s="1"/>
      <c r="HSZ419" s="1"/>
      <c r="HTA419" s="1"/>
      <c r="HTB419" s="1"/>
      <c r="HTC419" s="1"/>
      <c r="HTD419" s="1"/>
      <c r="HTE419" s="1"/>
      <c r="HTF419" s="1"/>
      <c r="HTG419" s="1"/>
      <c r="HTH419" s="1"/>
      <c r="HTI419" s="1"/>
      <c r="HTJ419" s="1"/>
      <c r="HTK419" s="1"/>
      <c r="HTL419" s="1"/>
      <c r="HTM419" s="1"/>
      <c r="HTN419" s="1"/>
      <c r="HTO419" s="1"/>
      <c r="HTP419" s="1"/>
      <c r="HTQ419" s="1"/>
      <c r="HTR419" s="1"/>
      <c r="HTS419" s="1"/>
      <c r="HTT419" s="1"/>
      <c r="HTU419" s="1"/>
      <c r="HTV419" s="1"/>
      <c r="HTW419" s="1"/>
      <c r="HTX419" s="1"/>
      <c r="HTY419" s="1"/>
      <c r="HTZ419" s="1"/>
      <c r="HUA419" s="1"/>
      <c r="HUB419" s="1"/>
      <c r="HUC419" s="1"/>
      <c r="HUD419" s="1"/>
      <c r="HUE419" s="1"/>
      <c r="HUF419" s="1"/>
      <c r="HUG419" s="1"/>
      <c r="HUH419" s="1"/>
      <c r="HUI419" s="1"/>
      <c r="HUJ419" s="1"/>
      <c r="HUK419" s="1"/>
      <c r="HUL419" s="1"/>
      <c r="HUM419" s="1"/>
      <c r="HUN419" s="1"/>
      <c r="HUO419" s="1"/>
      <c r="HUP419" s="1"/>
      <c r="HUQ419" s="1"/>
      <c r="HUR419" s="1"/>
      <c r="HUS419" s="1"/>
      <c r="HUT419" s="1"/>
      <c r="HUU419" s="1"/>
      <c r="HUV419" s="1"/>
      <c r="HUW419" s="1"/>
      <c r="HUX419" s="1"/>
      <c r="HUY419" s="1"/>
      <c r="HUZ419" s="1"/>
      <c r="HVA419" s="1"/>
      <c r="HVB419" s="1"/>
      <c r="HVC419" s="1"/>
      <c r="HVD419" s="1"/>
      <c r="HVE419" s="1"/>
      <c r="HVF419" s="1"/>
      <c r="HVG419" s="1"/>
      <c r="HVH419" s="1"/>
      <c r="HVI419" s="1"/>
      <c r="HVJ419" s="1"/>
      <c r="HVK419" s="1"/>
      <c r="HVL419" s="1"/>
      <c r="HVM419" s="1"/>
      <c r="HVN419" s="1"/>
      <c r="HVO419" s="1"/>
      <c r="HVP419" s="1"/>
      <c r="HVQ419" s="1"/>
      <c r="HVR419" s="1"/>
      <c r="HVS419" s="1"/>
      <c r="HVT419" s="1"/>
      <c r="HVU419" s="1"/>
      <c r="HVV419" s="1"/>
      <c r="HVW419" s="1"/>
      <c r="HVX419" s="1"/>
      <c r="HVY419" s="1"/>
      <c r="HVZ419" s="1"/>
      <c r="HWA419" s="1"/>
      <c r="HWB419" s="1"/>
      <c r="HWC419" s="1"/>
      <c r="HWD419" s="1"/>
      <c r="HWE419" s="1"/>
      <c r="HWF419" s="1"/>
      <c r="HWG419" s="1"/>
      <c r="HWH419" s="1"/>
      <c r="HWI419" s="1"/>
      <c r="HWJ419" s="1"/>
      <c r="HWK419" s="1"/>
      <c r="HWL419" s="1"/>
      <c r="HWM419" s="1"/>
      <c r="HWN419" s="1"/>
      <c r="HWO419" s="1"/>
      <c r="HWP419" s="1"/>
      <c r="HWQ419" s="1"/>
      <c r="HWR419" s="1"/>
      <c r="HWS419" s="1"/>
      <c r="HWT419" s="1"/>
      <c r="HWU419" s="1"/>
      <c r="HWV419" s="1"/>
      <c r="HWW419" s="1"/>
      <c r="HWX419" s="1"/>
      <c r="HWY419" s="1"/>
      <c r="HWZ419" s="1"/>
      <c r="HXA419" s="1"/>
      <c r="HXB419" s="1"/>
      <c r="HXC419" s="1"/>
      <c r="HXD419" s="1"/>
      <c r="HXE419" s="1"/>
      <c r="HXF419" s="1"/>
      <c r="HXG419" s="1"/>
      <c r="HXH419" s="1"/>
      <c r="HXI419" s="1"/>
      <c r="HXJ419" s="1"/>
      <c r="HXK419" s="1"/>
      <c r="HXL419" s="1"/>
      <c r="HXM419" s="1"/>
      <c r="HXN419" s="1"/>
      <c r="HXO419" s="1"/>
      <c r="HXP419" s="1"/>
      <c r="HXQ419" s="1"/>
      <c r="HXR419" s="1"/>
      <c r="HXS419" s="1"/>
      <c r="HXT419" s="1"/>
      <c r="HXU419" s="1"/>
      <c r="HXV419" s="1"/>
      <c r="HXW419" s="1"/>
      <c r="HXX419" s="1"/>
      <c r="HXY419" s="1"/>
      <c r="HXZ419" s="1"/>
      <c r="HYA419" s="1"/>
      <c r="HYB419" s="1"/>
      <c r="HYC419" s="1"/>
      <c r="HYD419" s="1"/>
      <c r="HYE419" s="1"/>
      <c r="HYF419" s="1"/>
      <c r="HYG419" s="1"/>
      <c r="HYH419" s="1"/>
      <c r="HYI419" s="1"/>
      <c r="HYJ419" s="1"/>
      <c r="HYK419" s="1"/>
      <c r="HYL419" s="1"/>
      <c r="HYM419" s="1"/>
      <c r="HYN419" s="1"/>
      <c r="HYO419" s="1"/>
      <c r="HYP419" s="1"/>
      <c r="HYQ419" s="1"/>
      <c r="HYR419" s="1"/>
      <c r="HYS419" s="1"/>
      <c r="HYT419" s="1"/>
      <c r="HYU419" s="1"/>
      <c r="HYV419" s="1"/>
      <c r="HYW419" s="1"/>
      <c r="HYX419" s="1"/>
      <c r="HYY419" s="1"/>
      <c r="HYZ419" s="1"/>
      <c r="HZA419" s="1"/>
      <c r="HZB419" s="1"/>
      <c r="HZC419" s="1"/>
      <c r="HZD419" s="1"/>
      <c r="HZE419" s="1"/>
      <c r="HZF419" s="1"/>
      <c r="HZG419" s="1"/>
      <c r="HZH419" s="1"/>
      <c r="HZI419" s="1"/>
      <c r="HZJ419" s="1"/>
      <c r="HZK419" s="1"/>
      <c r="HZL419" s="1"/>
      <c r="HZM419" s="1"/>
      <c r="HZN419" s="1"/>
      <c r="HZO419" s="1"/>
      <c r="HZP419" s="1"/>
      <c r="HZQ419" s="1"/>
      <c r="HZR419" s="1"/>
      <c r="HZS419" s="1"/>
      <c r="HZT419" s="1"/>
      <c r="HZU419" s="1"/>
      <c r="HZV419" s="1"/>
      <c r="HZW419" s="1"/>
      <c r="HZX419" s="1"/>
      <c r="HZY419" s="1"/>
      <c r="HZZ419" s="1"/>
      <c r="IAA419" s="1"/>
      <c r="IAB419" s="1"/>
      <c r="IAC419" s="1"/>
      <c r="IAD419" s="1"/>
      <c r="IAE419" s="1"/>
      <c r="IAF419" s="1"/>
      <c r="IAG419" s="1"/>
      <c r="IAH419" s="1"/>
      <c r="IAI419" s="1"/>
      <c r="IAJ419" s="1"/>
      <c r="IAK419" s="1"/>
      <c r="IAL419" s="1"/>
      <c r="IAM419" s="1"/>
      <c r="IAN419" s="1"/>
      <c r="IAO419" s="1"/>
      <c r="IAP419" s="1"/>
      <c r="IAQ419" s="1"/>
      <c r="IAR419" s="1"/>
      <c r="IAS419" s="1"/>
      <c r="IAT419" s="1"/>
      <c r="IAU419" s="1"/>
      <c r="IAV419" s="1"/>
      <c r="IAW419" s="1"/>
      <c r="IAX419" s="1"/>
      <c r="IAY419" s="1"/>
      <c r="IAZ419" s="1"/>
      <c r="IBA419" s="1"/>
      <c r="IBB419" s="1"/>
      <c r="IBC419" s="1"/>
      <c r="IBD419" s="1"/>
      <c r="IBE419" s="1"/>
      <c r="IBF419" s="1"/>
      <c r="IBG419" s="1"/>
      <c r="IBH419" s="1"/>
      <c r="IBI419" s="1"/>
      <c r="IBJ419" s="1"/>
      <c r="IBK419" s="1"/>
      <c r="IBL419" s="1"/>
      <c r="IBM419" s="1"/>
      <c r="IBN419" s="1"/>
      <c r="IBO419" s="1"/>
      <c r="IBP419" s="1"/>
      <c r="IBQ419" s="1"/>
      <c r="IBR419" s="1"/>
      <c r="IBS419" s="1"/>
      <c r="IBT419" s="1"/>
      <c r="IBU419" s="1"/>
      <c r="IBV419" s="1"/>
      <c r="IBW419" s="1"/>
      <c r="IBX419" s="1"/>
      <c r="IBY419" s="1"/>
      <c r="IBZ419" s="1"/>
      <c r="ICA419" s="1"/>
      <c r="ICB419" s="1"/>
      <c r="ICC419" s="1"/>
      <c r="ICD419" s="1"/>
      <c r="ICE419" s="1"/>
      <c r="ICF419" s="1"/>
      <c r="ICG419" s="1"/>
      <c r="ICH419" s="1"/>
      <c r="ICI419" s="1"/>
      <c r="ICJ419" s="1"/>
      <c r="ICK419" s="1"/>
      <c r="ICL419" s="1"/>
      <c r="ICM419" s="1"/>
      <c r="ICN419" s="1"/>
      <c r="ICO419" s="1"/>
      <c r="ICP419" s="1"/>
      <c r="ICQ419" s="1"/>
      <c r="ICR419" s="1"/>
      <c r="ICS419" s="1"/>
      <c r="ICT419" s="1"/>
      <c r="ICU419" s="1"/>
      <c r="ICV419" s="1"/>
      <c r="ICW419" s="1"/>
      <c r="ICX419" s="1"/>
      <c r="ICY419" s="1"/>
      <c r="ICZ419" s="1"/>
      <c r="IDA419" s="1"/>
      <c r="IDB419" s="1"/>
      <c r="IDC419" s="1"/>
      <c r="IDD419" s="1"/>
      <c r="IDE419" s="1"/>
      <c r="IDF419" s="1"/>
      <c r="IDG419" s="1"/>
      <c r="IDH419" s="1"/>
      <c r="IDI419" s="1"/>
      <c r="IDJ419" s="1"/>
      <c r="IDK419" s="1"/>
      <c r="IDL419" s="1"/>
      <c r="IDM419" s="1"/>
      <c r="IDN419" s="1"/>
      <c r="IDO419" s="1"/>
      <c r="IDP419" s="1"/>
      <c r="IDQ419" s="1"/>
      <c r="IDR419" s="1"/>
      <c r="IDS419" s="1"/>
      <c r="IDT419" s="1"/>
      <c r="IDU419" s="1"/>
      <c r="IDV419" s="1"/>
      <c r="IDW419" s="1"/>
      <c r="IDX419" s="1"/>
      <c r="IDY419" s="1"/>
      <c r="IDZ419" s="1"/>
      <c r="IEA419" s="1"/>
      <c r="IEB419" s="1"/>
      <c r="IEC419" s="1"/>
      <c r="IED419" s="1"/>
      <c r="IEE419" s="1"/>
      <c r="IEF419" s="1"/>
      <c r="IEG419" s="1"/>
      <c r="IEH419" s="1"/>
      <c r="IEI419" s="1"/>
      <c r="IEJ419" s="1"/>
      <c r="IEK419" s="1"/>
      <c r="IEL419" s="1"/>
      <c r="IEM419" s="1"/>
      <c r="IEN419" s="1"/>
      <c r="IEO419" s="1"/>
      <c r="IEP419" s="1"/>
      <c r="IEQ419" s="1"/>
      <c r="IER419" s="1"/>
      <c r="IES419" s="1"/>
      <c r="IET419" s="1"/>
      <c r="IEU419" s="1"/>
      <c r="IEV419" s="1"/>
      <c r="IEW419" s="1"/>
      <c r="IEX419" s="1"/>
      <c r="IEY419" s="1"/>
      <c r="IEZ419" s="1"/>
      <c r="IFA419" s="1"/>
      <c r="IFB419" s="1"/>
      <c r="IFC419" s="1"/>
      <c r="IFD419" s="1"/>
      <c r="IFE419" s="1"/>
      <c r="IFF419" s="1"/>
      <c r="IFG419" s="1"/>
      <c r="IFH419" s="1"/>
      <c r="IFI419" s="1"/>
      <c r="IFJ419" s="1"/>
      <c r="IFK419" s="1"/>
      <c r="IFL419" s="1"/>
      <c r="IFM419" s="1"/>
      <c r="IFN419" s="1"/>
      <c r="IFO419" s="1"/>
      <c r="IFP419" s="1"/>
      <c r="IFQ419" s="1"/>
      <c r="IFR419" s="1"/>
      <c r="IFS419" s="1"/>
      <c r="IFT419" s="1"/>
      <c r="IFU419" s="1"/>
      <c r="IFV419" s="1"/>
      <c r="IFW419" s="1"/>
      <c r="IFX419" s="1"/>
      <c r="IFY419" s="1"/>
      <c r="IFZ419" s="1"/>
      <c r="IGA419" s="1"/>
      <c r="IGB419" s="1"/>
      <c r="IGC419" s="1"/>
      <c r="IGD419" s="1"/>
      <c r="IGE419" s="1"/>
      <c r="IGF419" s="1"/>
      <c r="IGG419" s="1"/>
      <c r="IGH419" s="1"/>
      <c r="IGI419" s="1"/>
      <c r="IGJ419" s="1"/>
      <c r="IGK419" s="1"/>
      <c r="IGL419" s="1"/>
      <c r="IGM419" s="1"/>
      <c r="IGN419" s="1"/>
      <c r="IGO419" s="1"/>
      <c r="IGP419" s="1"/>
      <c r="IGQ419" s="1"/>
      <c r="IGR419" s="1"/>
      <c r="IGS419" s="1"/>
      <c r="IGT419" s="1"/>
      <c r="IGU419" s="1"/>
      <c r="IGV419" s="1"/>
      <c r="IGW419" s="1"/>
      <c r="IGX419" s="1"/>
      <c r="IGY419" s="1"/>
      <c r="IGZ419" s="1"/>
      <c r="IHA419" s="1"/>
      <c r="IHB419" s="1"/>
      <c r="IHC419" s="1"/>
      <c r="IHD419" s="1"/>
      <c r="IHE419" s="1"/>
      <c r="IHF419" s="1"/>
      <c r="IHG419" s="1"/>
      <c r="IHH419" s="1"/>
      <c r="IHI419" s="1"/>
      <c r="IHJ419" s="1"/>
      <c r="IHK419" s="1"/>
      <c r="IHL419" s="1"/>
      <c r="IHM419" s="1"/>
      <c r="IHN419" s="1"/>
      <c r="IHO419" s="1"/>
      <c r="IHP419" s="1"/>
      <c r="IHQ419" s="1"/>
      <c r="IHR419" s="1"/>
      <c r="IHS419" s="1"/>
      <c r="IHT419" s="1"/>
      <c r="IHU419" s="1"/>
      <c r="IHV419" s="1"/>
      <c r="IHW419" s="1"/>
      <c r="IHX419" s="1"/>
      <c r="IHY419" s="1"/>
      <c r="IHZ419" s="1"/>
      <c r="IIA419" s="1"/>
      <c r="IIB419" s="1"/>
      <c r="IIC419" s="1"/>
      <c r="IID419" s="1"/>
      <c r="IIE419" s="1"/>
      <c r="IIF419" s="1"/>
      <c r="IIG419" s="1"/>
      <c r="IIH419" s="1"/>
      <c r="III419" s="1"/>
      <c r="IIJ419" s="1"/>
      <c r="IIK419" s="1"/>
      <c r="IIL419" s="1"/>
      <c r="IIM419" s="1"/>
      <c r="IIN419" s="1"/>
      <c r="IIO419" s="1"/>
      <c r="IIP419" s="1"/>
      <c r="IIQ419" s="1"/>
      <c r="IIR419" s="1"/>
      <c r="IIS419" s="1"/>
      <c r="IIT419" s="1"/>
      <c r="IIU419" s="1"/>
      <c r="IIV419" s="1"/>
      <c r="IIW419" s="1"/>
      <c r="IIX419" s="1"/>
      <c r="IIY419" s="1"/>
      <c r="IIZ419" s="1"/>
      <c r="IJA419" s="1"/>
      <c r="IJB419" s="1"/>
      <c r="IJC419" s="1"/>
      <c r="IJD419" s="1"/>
      <c r="IJE419" s="1"/>
      <c r="IJF419" s="1"/>
      <c r="IJG419" s="1"/>
      <c r="IJH419" s="1"/>
      <c r="IJI419" s="1"/>
      <c r="IJJ419" s="1"/>
      <c r="IJK419" s="1"/>
      <c r="IJL419" s="1"/>
      <c r="IJM419" s="1"/>
      <c r="IJN419" s="1"/>
      <c r="IJO419" s="1"/>
      <c r="IJP419" s="1"/>
      <c r="IJQ419" s="1"/>
      <c r="IJR419" s="1"/>
      <c r="IJS419" s="1"/>
      <c r="IJT419" s="1"/>
      <c r="IJU419" s="1"/>
      <c r="IJV419" s="1"/>
      <c r="IJW419" s="1"/>
      <c r="IJX419" s="1"/>
      <c r="IJY419" s="1"/>
      <c r="IJZ419" s="1"/>
      <c r="IKA419" s="1"/>
      <c r="IKB419" s="1"/>
      <c r="IKC419" s="1"/>
      <c r="IKD419" s="1"/>
      <c r="IKE419" s="1"/>
      <c r="IKF419" s="1"/>
      <c r="IKG419" s="1"/>
      <c r="IKH419" s="1"/>
      <c r="IKI419" s="1"/>
      <c r="IKJ419" s="1"/>
      <c r="IKK419" s="1"/>
      <c r="IKL419" s="1"/>
      <c r="IKM419" s="1"/>
      <c r="IKN419" s="1"/>
      <c r="IKO419" s="1"/>
      <c r="IKP419" s="1"/>
      <c r="IKQ419" s="1"/>
      <c r="IKR419" s="1"/>
      <c r="IKS419" s="1"/>
      <c r="IKT419" s="1"/>
      <c r="IKU419" s="1"/>
      <c r="IKV419" s="1"/>
      <c r="IKW419" s="1"/>
      <c r="IKX419" s="1"/>
      <c r="IKY419" s="1"/>
      <c r="IKZ419" s="1"/>
      <c r="ILA419" s="1"/>
      <c r="ILB419" s="1"/>
      <c r="ILC419" s="1"/>
      <c r="ILD419" s="1"/>
      <c r="ILE419" s="1"/>
      <c r="ILF419" s="1"/>
      <c r="ILG419" s="1"/>
      <c r="ILH419" s="1"/>
      <c r="ILI419" s="1"/>
      <c r="ILJ419" s="1"/>
      <c r="ILK419" s="1"/>
      <c r="ILL419" s="1"/>
      <c r="ILM419" s="1"/>
      <c r="ILN419" s="1"/>
      <c r="ILO419" s="1"/>
      <c r="ILP419" s="1"/>
      <c r="ILQ419" s="1"/>
      <c r="ILR419" s="1"/>
      <c r="ILS419" s="1"/>
      <c r="ILT419" s="1"/>
      <c r="ILU419" s="1"/>
      <c r="ILV419" s="1"/>
      <c r="ILW419" s="1"/>
      <c r="ILX419" s="1"/>
      <c r="ILY419" s="1"/>
      <c r="ILZ419" s="1"/>
      <c r="IMA419" s="1"/>
      <c r="IMB419" s="1"/>
      <c r="IMC419" s="1"/>
      <c r="IMD419" s="1"/>
      <c r="IME419" s="1"/>
      <c r="IMF419" s="1"/>
      <c r="IMG419" s="1"/>
      <c r="IMH419" s="1"/>
      <c r="IMI419" s="1"/>
      <c r="IMJ419" s="1"/>
      <c r="IMK419" s="1"/>
      <c r="IML419" s="1"/>
      <c r="IMM419" s="1"/>
      <c r="IMN419" s="1"/>
      <c r="IMO419" s="1"/>
      <c r="IMP419" s="1"/>
      <c r="IMQ419" s="1"/>
      <c r="IMR419" s="1"/>
      <c r="IMS419" s="1"/>
      <c r="IMT419" s="1"/>
      <c r="IMU419" s="1"/>
      <c r="IMV419" s="1"/>
      <c r="IMW419" s="1"/>
      <c r="IMX419" s="1"/>
      <c r="IMY419" s="1"/>
      <c r="IMZ419" s="1"/>
      <c r="INA419" s="1"/>
      <c r="INB419" s="1"/>
      <c r="INC419" s="1"/>
      <c r="IND419" s="1"/>
      <c r="INE419" s="1"/>
      <c r="INF419" s="1"/>
      <c r="ING419" s="1"/>
      <c r="INH419" s="1"/>
      <c r="INI419" s="1"/>
      <c r="INJ419" s="1"/>
      <c r="INK419" s="1"/>
      <c r="INL419" s="1"/>
      <c r="INM419" s="1"/>
      <c r="INN419" s="1"/>
      <c r="INO419" s="1"/>
      <c r="INP419" s="1"/>
      <c r="INQ419" s="1"/>
      <c r="INR419" s="1"/>
      <c r="INS419" s="1"/>
      <c r="INT419" s="1"/>
      <c r="INU419" s="1"/>
      <c r="INV419" s="1"/>
      <c r="INW419" s="1"/>
      <c r="INX419" s="1"/>
      <c r="INY419" s="1"/>
      <c r="INZ419" s="1"/>
      <c r="IOA419" s="1"/>
      <c r="IOB419" s="1"/>
      <c r="IOC419" s="1"/>
      <c r="IOD419" s="1"/>
      <c r="IOE419" s="1"/>
      <c r="IOF419" s="1"/>
      <c r="IOG419" s="1"/>
      <c r="IOH419" s="1"/>
      <c r="IOI419" s="1"/>
      <c r="IOJ419" s="1"/>
      <c r="IOK419" s="1"/>
      <c r="IOL419" s="1"/>
      <c r="IOM419" s="1"/>
      <c r="ION419" s="1"/>
      <c r="IOO419" s="1"/>
      <c r="IOP419" s="1"/>
      <c r="IOQ419" s="1"/>
      <c r="IOR419" s="1"/>
      <c r="IOS419" s="1"/>
      <c r="IOT419" s="1"/>
      <c r="IOU419" s="1"/>
      <c r="IOV419" s="1"/>
      <c r="IOW419" s="1"/>
      <c r="IOX419" s="1"/>
      <c r="IOY419" s="1"/>
      <c r="IOZ419" s="1"/>
      <c r="IPA419" s="1"/>
      <c r="IPB419" s="1"/>
      <c r="IPC419" s="1"/>
      <c r="IPD419" s="1"/>
      <c r="IPE419" s="1"/>
      <c r="IPF419" s="1"/>
      <c r="IPG419" s="1"/>
      <c r="IPH419" s="1"/>
      <c r="IPI419" s="1"/>
      <c r="IPJ419" s="1"/>
      <c r="IPK419" s="1"/>
      <c r="IPL419" s="1"/>
      <c r="IPM419" s="1"/>
      <c r="IPN419" s="1"/>
      <c r="IPO419" s="1"/>
      <c r="IPP419" s="1"/>
      <c r="IPQ419" s="1"/>
      <c r="IPR419" s="1"/>
      <c r="IPS419" s="1"/>
      <c r="IPT419" s="1"/>
      <c r="IPU419" s="1"/>
      <c r="IPV419" s="1"/>
      <c r="IPW419" s="1"/>
      <c r="IPX419" s="1"/>
      <c r="IPY419" s="1"/>
      <c r="IPZ419" s="1"/>
      <c r="IQA419" s="1"/>
      <c r="IQB419" s="1"/>
      <c r="IQC419" s="1"/>
      <c r="IQD419" s="1"/>
      <c r="IQE419" s="1"/>
      <c r="IQF419" s="1"/>
      <c r="IQG419" s="1"/>
      <c r="IQH419" s="1"/>
      <c r="IQI419" s="1"/>
      <c r="IQJ419" s="1"/>
      <c r="IQK419" s="1"/>
      <c r="IQL419" s="1"/>
      <c r="IQM419" s="1"/>
      <c r="IQN419" s="1"/>
      <c r="IQO419" s="1"/>
      <c r="IQP419" s="1"/>
      <c r="IQQ419" s="1"/>
      <c r="IQR419" s="1"/>
      <c r="IQS419" s="1"/>
      <c r="IQT419" s="1"/>
      <c r="IQU419" s="1"/>
      <c r="IQV419" s="1"/>
      <c r="IQW419" s="1"/>
      <c r="IQX419" s="1"/>
      <c r="IQY419" s="1"/>
      <c r="IQZ419" s="1"/>
      <c r="IRA419" s="1"/>
      <c r="IRB419" s="1"/>
      <c r="IRC419" s="1"/>
      <c r="IRD419" s="1"/>
      <c r="IRE419" s="1"/>
      <c r="IRF419" s="1"/>
      <c r="IRG419" s="1"/>
      <c r="IRH419" s="1"/>
      <c r="IRI419" s="1"/>
      <c r="IRJ419" s="1"/>
      <c r="IRK419" s="1"/>
      <c r="IRL419" s="1"/>
      <c r="IRM419" s="1"/>
      <c r="IRN419" s="1"/>
      <c r="IRO419" s="1"/>
      <c r="IRP419" s="1"/>
      <c r="IRQ419" s="1"/>
      <c r="IRR419" s="1"/>
      <c r="IRS419" s="1"/>
      <c r="IRT419" s="1"/>
      <c r="IRU419" s="1"/>
      <c r="IRV419" s="1"/>
      <c r="IRW419" s="1"/>
      <c r="IRX419" s="1"/>
      <c r="IRY419" s="1"/>
      <c r="IRZ419" s="1"/>
      <c r="ISA419" s="1"/>
      <c r="ISB419" s="1"/>
      <c r="ISC419" s="1"/>
      <c r="ISD419" s="1"/>
      <c r="ISE419" s="1"/>
      <c r="ISF419" s="1"/>
      <c r="ISG419" s="1"/>
      <c r="ISH419" s="1"/>
      <c r="ISI419" s="1"/>
      <c r="ISJ419" s="1"/>
      <c r="ISK419" s="1"/>
      <c r="ISL419" s="1"/>
      <c r="ISM419" s="1"/>
      <c r="ISN419" s="1"/>
      <c r="ISO419" s="1"/>
      <c r="ISP419" s="1"/>
      <c r="ISQ419" s="1"/>
      <c r="ISR419" s="1"/>
      <c r="ISS419" s="1"/>
      <c r="IST419" s="1"/>
      <c r="ISU419" s="1"/>
      <c r="ISV419" s="1"/>
      <c r="ISW419" s="1"/>
      <c r="ISX419" s="1"/>
      <c r="ISY419" s="1"/>
      <c r="ISZ419" s="1"/>
      <c r="ITA419" s="1"/>
      <c r="ITB419" s="1"/>
      <c r="ITC419" s="1"/>
      <c r="ITD419" s="1"/>
      <c r="ITE419" s="1"/>
      <c r="ITF419" s="1"/>
      <c r="ITG419" s="1"/>
      <c r="ITH419" s="1"/>
      <c r="ITI419" s="1"/>
      <c r="ITJ419" s="1"/>
      <c r="ITK419" s="1"/>
      <c r="ITL419" s="1"/>
      <c r="ITM419" s="1"/>
      <c r="ITN419" s="1"/>
      <c r="ITO419" s="1"/>
      <c r="ITP419" s="1"/>
      <c r="ITQ419" s="1"/>
      <c r="ITR419" s="1"/>
      <c r="ITS419" s="1"/>
      <c r="ITT419" s="1"/>
      <c r="ITU419" s="1"/>
      <c r="ITV419" s="1"/>
      <c r="ITW419" s="1"/>
      <c r="ITX419" s="1"/>
      <c r="ITY419" s="1"/>
      <c r="ITZ419" s="1"/>
      <c r="IUA419" s="1"/>
      <c r="IUB419" s="1"/>
      <c r="IUC419" s="1"/>
      <c r="IUD419" s="1"/>
      <c r="IUE419" s="1"/>
      <c r="IUF419" s="1"/>
      <c r="IUG419" s="1"/>
      <c r="IUH419" s="1"/>
      <c r="IUI419" s="1"/>
      <c r="IUJ419" s="1"/>
      <c r="IUK419" s="1"/>
      <c r="IUL419" s="1"/>
      <c r="IUM419" s="1"/>
      <c r="IUN419" s="1"/>
      <c r="IUO419" s="1"/>
      <c r="IUP419" s="1"/>
      <c r="IUQ419" s="1"/>
      <c r="IUR419" s="1"/>
      <c r="IUS419" s="1"/>
      <c r="IUT419" s="1"/>
      <c r="IUU419" s="1"/>
      <c r="IUV419" s="1"/>
      <c r="IUW419" s="1"/>
      <c r="IUX419" s="1"/>
      <c r="IUY419" s="1"/>
      <c r="IUZ419" s="1"/>
      <c r="IVA419" s="1"/>
      <c r="IVB419" s="1"/>
      <c r="IVC419" s="1"/>
      <c r="IVD419" s="1"/>
      <c r="IVE419" s="1"/>
      <c r="IVF419" s="1"/>
      <c r="IVG419" s="1"/>
      <c r="IVH419" s="1"/>
      <c r="IVI419" s="1"/>
      <c r="IVJ419" s="1"/>
      <c r="IVK419" s="1"/>
      <c r="IVL419" s="1"/>
      <c r="IVM419" s="1"/>
      <c r="IVN419" s="1"/>
      <c r="IVO419" s="1"/>
      <c r="IVP419" s="1"/>
      <c r="IVQ419" s="1"/>
      <c r="IVR419" s="1"/>
      <c r="IVS419" s="1"/>
      <c r="IVT419" s="1"/>
      <c r="IVU419" s="1"/>
      <c r="IVV419" s="1"/>
      <c r="IVW419" s="1"/>
      <c r="IVX419" s="1"/>
      <c r="IVY419" s="1"/>
      <c r="IVZ419" s="1"/>
      <c r="IWA419" s="1"/>
      <c r="IWB419" s="1"/>
      <c r="IWC419" s="1"/>
      <c r="IWD419" s="1"/>
      <c r="IWE419" s="1"/>
      <c r="IWF419" s="1"/>
      <c r="IWG419" s="1"/>
      <c r="IWH419" s="1"/>
      <c r="IWI419" s="1"/>
      <c r="IWJ419" s="1"/>
      <c r="IWK419" s="1"/>
      <c r="IWL419" s="1"/>
      <c r="IWM419" s="1"/>
      <c r="IWN419" s="1"/>
      <c r="IWO419" s="1"/>
      <c r="IWP419" s="1"/>
      <c r="IWQ419" s="1"/>
      <c r="IWR419" s="1"/>
      <c r="IWS419" s="1"/>
      <c r="IWT419" s="1"/>
      <c r="IWU419" s="1"/>
      <c r="IWV419" s="1"/>
      <c r="IWW419" s="1"/>
      <c r="IWX419" s="1"/>
      <c r="IWY419" s="1"/>
      <c r="IWZ419" s="1"/>
      <c r="IXA419" s="1"/>
      <c r="IXB419" s="1"/>
      <c r="IXC419" s="1"/>
      <c r="IXD419" s="1"/>
      <c r="IXE419" s="1"/>
      <c r="IXF419" s="1"/>
      <c r="IXG419" s="1"/>
      <c r="IXH419" s="1"/>
      <c r="IXI419" s="1"/>
      <c r="IXJ419" s="1"/>
      <c r="IXK419" s="1"/>
      <c r="IXL419" s="1"/>
      <c r="IXM419" s="1"/>
      <c r="IXN419" s="1"/>
      <c r="IXO419" s="1"/>
      <c r="IXP419" s="1"/>
      <c r="IXQ419" s="1"/>
      <c r="IXR419" s="1"/>
      <c r="IXS419" s="1"/>
      <c r="IXT419" s="1"/>
      <c r="IXU419" s="1"/>
      <c r="IXV419" s="1"/>
      <c r="IXW419" s="1"/>
      <c r="IXX419" s="1"/>
      <c r="IXY419" s="1"/>
      <c r="IXZ419" s="1"/>
      <c r="IYA419" s="1"/>
      <c r="IYB419" s="1"/>
      <c r="IYC419" s="1"/>
      <c r="IYD419" s="1"/>
      <c r="IYE419" s="1"/>
      <c r="IYF419" s="1"/>
      <c r="IYG419" s="1"/>
      <c r="IYH419" s="1"/>
      <c r="IYI419" s="1"/>
      <c r="IYJ419" s="1"/>
      <c r="IYK419" s="1"/>
      <c r="IYL419" s="1"/>
      <c r="IYM419" s="1"/>
      <c r="IYN419" s="1"/>
      <c r="IYO419" s="1"/>
      <c r="IYP419" s="1"/>
      <c r="IYQ419" s="1"/>
      <c r="IYR419" s="1"/>
      <c r="IYS419" s="1"/>
      <c r="IYT419" s="1"/>
      <c r="IYU419" s="1"/>
      <c r="IYV419" s="1"/>
      <c r="IYW419" s="1"/>
      <c r="IYX419" s="1"/>
      <c r="IYY419" s="1"/>
      <c r="IYZ419" s="1"/>
      <c r="IZA419" s="1"/>
      <c r="IZB419" s="1"/>
      <c r="IZC419" s="1"/>
      <c r="IZD419" s="1"/>
      <c r="IZE419" s="1"/>
      <c r="IZF419" s="1"/>
      <c r="IZG419" s="1"/>
      <c r="IZH419" s="1"/>
      <c r="IZI419" s="1"/>
      <c r="IZJ419" s="1"/>
      <c r="IZK419" s="1"/>
      <c r="IZL419" s="1"/>
      <c r="IZM419" s="1"/>
      <c r="IZN419" s="1"/>
      <c r="IZO419" s="1"/>
      <c r="IZP419" s="1"/>
      <c r="IZQ419" s="1"/>
      <c r="IZR419" s="1"/>
      <c r="IZS419" s="1"/>
      <c r="IZT419" s="1"/>
      <c r="IZU419" s="1"/>
      <c r="IZV419" s="1"/>
      <c r="IZW419" s="1"/>
      <c r="IZX419" s="1"/>
      <c r="IZY419" s="1"/>
      <c r="IZZ419" s="1"/>
      <c r="JAA419" s="1"/>
      <c r="JAB419" s="1"/>
      <c r="JAC419" s="1"/>
      <c r="JAD419" s="1"/>
      <c r="JAE419" s="1"/>
      <c r="JAF419" s="1"/>
      <c r="JAG419" s="1"/>
      <c r="JAH419" s="1"/>
      <c r="JAI419" s="1"/>
      <c r="JAJ419" s="1"/>
      <c r="JAK419" s="1"/>
      <c r="JAL419" s="1"/>
      <c r="JAM419" s="1"/>
      <c r="JAN419" s="1"/>
      <c r="JAO419" s="1"/>
      <c r="JAP419" s="1"/>
      <c r="JAQ419" s="1"/>
      <c r="JAR419" s="1"/>
      <c r="JAS419" s="1"/>
      <c r="JAT419" s="1"/>
      <c r="JAU419" s="1"/>
      <c r="JAV419" s="1"/>
      <c r="JAW419" s="1"/>
      <c r="JAX419" s="1"/>
      <c r="JAY419" s="1"/>
      <c r="JAZ419" s="1"/>
      <c r="JBA419" s="1"/>
      <c r="JBB419" s="1"/>
      <c r="JBC419" s="1"/>
      <c r="JBD419" s="1"/>
      <c r="JBE419" s="1"/>
      <c r="JBF419" s="1"/>
      <c r="JBG419" s="1"/>
      <c r="JBH419" s="1"/>
      <c r="JBI419" s="1"/>
      <c r="JBJ419" s="1"/>
      <c r="JBK419" s="1"/>
      <c r="JBL419" s="1"/>
      <c r="JBM419" s="1"/>
      <c r="JBN419" s="1"/>
      <c r="JBO419" s="1"/>
      <c r="JBP419" s="1"/>
      <c r="JBQ419" s="1"/>
      <c r="JBR419" s="1"/>
      <c r="JBS419" s="1"/>
      <c r="JBT419" s="1"/>
      <c r="JBU419" s="1"/>
      <c r="JBV419" s="1"/>
      <c r="JBW419" s="1"/>
      <c r="JBX419" s="1"/>
      <c r="JBY419" s="1"/>
      <c r="JBZ419" s="1"/>
      <c r="JCA419" s="1"/>
      <c r="JCB419" s="1"/>
      <c r="JCC419" s="1"/>
      <c r="JCD419" s="1"/>
      <c r="JCE419" s="1"/>
      <c r="JCF419" s="1"/>
      <c r="JCG419" s="1"/>
      <c r="JCH419" s="1"/>
      <c r="JCI419" s="1"/>
      <c r="JCJ419" s="1"/>
      <c r="JCK419" s="1"/>
      <c r="JCL419" s="1"/>
      <c r="JCM419" s="1"/>
      <c r="JCN419" s="1"/>
      <c r="JCO419" s="1"/>
      <c r="JCP419" s="1"/>
      <c r="JCQ419" s="1"/>
      <c r="JCR419" s="1"/>
      <c r="JCS419" s="1"/>
      <c r="JCT419" s="1"/>
      <c r="JCU419" s="1"/>
      <c r="JCV419" s="1"/>
      <c r="JCW419" s="1"/>
      <c r="JCX419" s="1"/>
      <c r="JCY419" s="1"/>
      <c r="JCZ419" s="1"/>
      <c r="JDA419" s="1"/>
      <c r="JDB419" s="1"/>
      <c r="JDC419" s="1"/>
      <c r="JDD419" s="1"/>
      <c r="JDE419" s="1"/>
      <c r="JDF419" s="1"/>
      <c r="JDG419" s="1"/>
      <c r="JDH419" s="1"/>
      <c r="JDI419" s="1"/>
      <c r="JDJ419" s="1"/>
      <c r="JDK419" s="1"/>
      <c r="JDL419" s="1"/>
      <c r="JDM419" s="1"/>
      <c r="JDN419" s="1"/>
      <c r="JDO419" s="1"/>
      <c r="JDP419" s="1"/>
      <c r="JDQ419" s="1"/>
      <c r="JDR419" s="1"/>
      <c r="JDS419" s="1"/>
      <c r="JDT419" s="1"/>
      <c r="JDU419" s="1"/>
      <c r="JDV419" s="1"/>
      <c r="JDW419" s="1"/>
      <c r="JDX419" s="1"/>
      <c r="JDY419" s="1"/>
      <c r="JDZ419" s="1"/>
      <c r="JEA419" s="1"/>
      <c r="JEB419" s="1"/>
      <c r="JEC419" s="1"/>
      <c r="JED419" s="1"/>
      <c r="JEE419" s="1"/>
      <c r="JEF419" s="1"/>
      <c r="JEG419" s="1"/>
      <c r="JEH419" s="1"/>
      <c r="JEI419" s="1"/>
      <c r="JEJ419" s="1"/>
      <c r="JEK419" s="1"/>
      <c r="JEL419" s="1"/>
      <c r="JEM419" s="1"/>
      <c r="JEN419" s="1"/>
      <c r="JEO419" s="1"/>
      <c r="JEP419" s="1"/>
      <c r="JEQ419" s="1"/>
      <c r="JER419" s="1"/>
      <c r="JES419" s="1"/>
      <c r="JET419" s="1"/>
      <c r="JEU419" s="1"/>
      <c r="JEV419" s="1"/>
      <c r="JEW419" s="1"/>
      <c r="JEX419" s="1"/>
      <c r="JEY419" s="1"/>
      <c r="JEZ419" s="1"/>
      <c r="JFA419" s="1"/>
      <c r="JFB419" s="1"/>
      <c r="JFC419" s="1"/>
      <c r="JFD419" s="1"/>
      <c r="JFE419" s="1"/>
      <c r="JFF419" s="1"/>
      <c r="JFG419" s="1"/>
      <c r="JFH419" s="1"/>
      <c r="JFI419" s="1"/>
      <c r="JFJ419" s="1"/>
      <c r="JFK419" s="1"/>
      <c r="JFL419" s="1"/>
      <c r="JFM419" s="1"/>
      <c r="JFN419" s="1"/>
      <c r="JFO419" s="1"/>
      <c r="JFP419" s="1"/>
      <c r="JFQ419" s="1"/>
      <c r="JFR419" s="1"/>
      <c r="JFS419" s="1"/>
      <c r="JFT419" s="1"/>
      <c r="JFU419" s="1"/>
      <c r="JFV419" s="1"/>
      <c r="JFW419" s="1"/>
      <c r="JFX419" s="1"/>
      <c r="JFY419" s="1"/>
      <c r="JFZ419" s="1"/>
      <c r="JGA419" s="1"/>
      <c r="JGB419" s="1"/>
      <c r="JGC419" s="1"/>
      <c r="JGD419" s="1"/>
      <c r="JGE419" s="1"/>
      <c r="JGF419" s="1"/>
      <c r="JGG419" s="1"/>
      <c r="JGH419" s="1"/>
      <c r="JGI419" s="1"/>
      <c r="JGJ419" s="1"/>
      <c r="JGK419" s="1"/>
      <c r="JGL419" s="1"/>
      <c r="JGM419" s="1"/>
      <c r="JGN419" s="1"/>
      <c r="JGO419" s="1"/>
      <c r="JGP419" s="1"/>
      <c r="JGQ419" s="1"/>
      <c r="JGR419" s="1"/>
      <c r="JGS419" s="1"/>
      <c r="JGT419" s="1"/>
      <c r="JGU419" s="1"/>
      <c r="JGV419" s="1"/>
      <c r="JGW419" s="1"/>
      <c r="JGX419" s="1"/>
      <c r="JGY419" s="1"/>
      <c r="JGZ419" s="1"/>
      <c r="JHA419" s="1"/>
      <c r="JHB419" s="1"/>
      <c r="JHC419" s="1"/>
      <c r="JHD419" s="1"/>
      <c r="JHE419" s="1"/>
      <c r="JHF419" s="1"/>
      <c r="JHG419" s="1"/>
      <c r="JHH419" s="1"/>
      <c r="JHI419" s="1"/>
      <c r="JHJ419" s="1"/>
      <c r="JHK419" s="1"/>
      <c r="JHL419" s="1"/>
      <c r="JHM419" s="1"/>
      <c r="JHN419" s="1"/>
      <c r="JHO419" s="1"/>
      <c r="JHP419" s="1"/>
      <c r="JHQ419" s="1"/>
      <c r="JHR419" s="1"/>
      <c r="JHS419" s="1"/>
      <c r="JHT419" s="1"/>
      <c r="JHU419" s="1"/>
      <c r="JHV419" s="1"/>
      <c r="JHW419" s="1"/>
      <c r="JHX419" s="1"/>
      <c r="JHY419" s="1"/>
      <c r="JHZ419" s="1"/>
      <c r="JIA419" s="1"/>
      <c r="JIB419" s="1"/>
      <c r="JIC419" s="1"/>
      <c r="JID419" s="1"/>
      <c r="JIE419" s="1"/>
      <c r="JIF419" s="1"/>
      <c r="JIG419" s="1"/>
      <c r="JIH419" s="1"/>
      <c r="JII419" s="1"/>
      <c r="JIJ419" s="1"/>
      <c r="JIK419" s="1"/>
      <c r="JIL419" s="1"/>
      <c r="JIM419" s="1"/>
      <c r="JIN419" s="1"/>
      <c r="JIO419" s="1"/>
      <c r="JIP419" s="1"/>
      <c r="JIQ419" s="1"/>
      <c r="JIR419" s="1"/>
      <c r="JIS419" s="1"/>
      <c r="JIT419" s="1"/>
      <c r="JIU419" s="1"/>
      <c r="JIV419" s="1"/>
      <c r="JIW419" s="1"/>
      <c r="JIX419" s="1"/>
      <c r="JIY419" s="1"/>
      <c r="JIZ419" s="1"/>
      <c r="JJA419" s="1"/>
      <c r="JJB419" s="1"/>
      <c r="JJC419" s="1"/>
      <c r="JJD419" s="1"/>
      <c r="JJE419" s="1"/>
      <c r="JJF419" s="1"/>
      <c r="JJG419" s="1"/>
      <c r="JJH419" s="1"/>
      <c r="JJI419" s="1"/>
      <c r="JJJ419" s="1"/>
      <c r="JJK419" s="1"/>
      <c r="JJL419" s="1"/>
      <c r="JJM419" s="1"/>
      <c r="JJN419" s="1"/>
      <c r="JJO419" s="1"/>
      <c r="JJP419" s="1"/>
      <c r="JJQ419" s="1"/>
      <c r="JJR419" s="1"/>
      <c r="JJS419" s="1"/>
      <c r="JJT419" s="1"/>
      <c r="JJU419" s="1"/>
      <c r="JJV419" s="1"/>
      <c r="JJW419" s="1"/>
      <c r="JJX419" s="1"/>
      <c r="JJY419" s="1"/>
      <c r="JJZ419" s="1"/>
      <c r="JKA419" s="1"/>
      <c r="JKB419" s="1"/>
      <c r="JKC419" s="1"/>
      <c r="JKD419" s="1"/>
      <c r="JKE419" s="1"/>
      <c r="JKF419" s="1"/>
      <c r="JKG419" s="1"/>
      <c r="JKH419" s="1"/>
      <c r="JKI419" s="1"/>
      <c r="JKJ419" s="1"/>
      <c r="JKK419" s="1"/>
      <c r="JKL419" s="1"/>
      <c r="JKM419" s="1"/>
      <c r="JKN419" s="1"/>
      <c r="JKO419" s="1"/>
      <c r="JKP419" s="1"/>
      <c r="JKQ419" s="1"/>
      <c r="JKR419" s="1"/>
      <c r="JKS419" s="1"/>
      <c r="JKT419" s="1"/>
      <c r="JKU419" s="1"/>
      <c r="JKV419" s="1"/>
      <c r="JKW419" s="1"/>
      <c r="JKX419" s="1"/>
      <c r="JKY419" s="1"/>
      <c r="JKZ419" s="1"/>
      <c r="JLA419" s="1"/>
      <c r="JLB419" s="1"/>
      <c r="JLC419" s="1"/>
      <c r="JLD419" s="1"/>
      <c r="JLE419" s="1"/>
      <c r="JLF419" s="1"/>
      <c r="JLG419" s="1"/>
      <c r="JLH419" s="1"/>
      <c r="JLI419" s="1"/>
      <c r="JLJ419" s="1"/>
      <c r="JLK419" s="1"/>
      <c r="JLL419" s="1"/>
      <c r="JLM419" s="1"/>
      <c r="JLN419" s="1"/>
      <c r="JLO419" s="1"/>
      <c r="JLP419" s="1"/>
      <c r="JLQ419" s="1"/>
      <c r="JLR419" s="1"/>
      <c r="JLS419" s="1"/>
      <c r="JLT419" s="1"/>
      <c r="JLU419" s="1"/>
      <c r="JLV419" s="1"/>
      <c r="JLW419" s="1"/>
      <c r="JLX419" s="1"/>
      <c r="JLY419" s="1"/>
      <c r="JLZ419" s="1"/>
      <c r="JMA419" s="1"/>
      <c r="JMB419" s="1"/>
      <c r="JMC419" s="1"/>
      <c r="JMD419" s="1"/>
      <c r="JME419" s="1"/>
      <c r="JMF419" s="1"/>
      <c r="JMG419" s="1"/>
      <c r="JMH419" s="1"/>
      <c r="JMI419" s="1"/>
      <c r="JMJ419" s="1"/>
      <c r="JMK419" s="1"/>
      <c r="JML419" s="1"/>
      <c r="JMM419" s="1"/>
      <c r="JMN419" s="1"/>
      <c r="JMO419" s="1"/>
      <c r="JMP419" s="1"/>
      <c r="JMQ419" s="1"/>
      <c r="JMR419" s="1"/>
      <c r="JMS419" s="1"/>
      <c r="JMT419" s="1"/>
      <c r="JMU419" s="1"/>
      <c r="JMV419" s="1"/>
      <c r="JMW419" s="1"/>
      <c r="JMX419" s="1"/>
      <c r="JMY419" s="1"/>
      <c r="JMZ419" s="1"/>
      <c r="JNA419" s="1"/>
      <c r="JNB419" s="1"/>
      <c r="JNC419" s="1"/>
      <c r="JND419" s="1"/>
      <c r="JNE419" s="1"/>
      <c r="JNF419" s="1"/>
      <c r="JNG419" s="1"/>
      <c r="JNH419" s="1"/>
      <c r="JNI419" s="1"/>
      <c r="JNJ419" s="1"/>
      <c r="JNK419" s="1"/>
      <c r="JNL419" s="1"/>
      <c r="JNM419" s="1"/>
      <c r="JNN419" s="1"/>
      <c r="JNO419" s="1"/>
      <c r="JNP419" s="1"/>
      <c r="JNQ419" s="1"/>
      <c r="JNR419" s="1"/>
      <c r="JNS419" s="1"/>
      <c r="JNT419" s="1"/>
      <c r="JNU419" s="1"/>
      <c r="JNV419" s="1"/>
      <c r="JNW419" s="1"/>
      <c r="JNX419" s="1"/>
      <c r="JNY419" s="1"/>
      <c r="JNZ419" s="1"/>
      <c r="JOA419" s="1"/>
      <c r="JOB419" s="1"/>
      <c r="JOC419" s="1"/>
      <c r="JOD419" s="1"/>
      <c r="JOE419" s="1"/>
      <c r="JOF419" s="1"/>
      <c r="JOG419" s="1"/>
      <c r="JOH419" s="1"/>
      <c r="JOI419" s="1"/>
      <c r="JOJ419" s="1"/>
      <c r="JOK419" s="1"/>
      <c r="JOL419" s="1"/>
      <c r="JOM419" s="1"/>
      <c r="JON419" s="1"/>
      <c r="JOO419" s="1"/>
      <c r="JOP419" s="1"/>
      <c r="JOQ419" s="1"/>
      <c r="JOR419" s="1"/>
      <c r="JOS419" s="1"/>
      <c r="JOT419" s="1"/>
      <c r="JOU419" s="1"/>
      <c r="JOV419" s="1"/>
      <c r="JOW419" s="1"/>
      <c r="JOX419" s="1"/>
      <c r="JOY419" s="1"/>
      <c r="JOZ419" s="1"/>
      <c r="JPA419" s="1"/>
      <c r="JPB419" s="1"/>
      <c r="JPC419" s="1"/>
      <c r="JPD419" s="1"/>
      <c r="JPE419" s="1"/>
      <c r="JPF419" s="1"/>
      <c r="JPG419" s="1"/>
      <c r="JPH419" s="1"/>
      <c r="JPI419" s="1"/>
      <c r="JPJ419" s="1"/>
      <c r="JPK419" s="1"/>
      <c r="JPL419" s="1"/>
      <c r="JPM419" s="1"/>
      <c r="JPN419" s="1"/>
      <c r="JPO419" s="1"/>
      <c r="JPP419" s="1"/>
      <c r="JPQ419" s="1"/>
      <c r="JPR419" s="1"/>
      <c r="JPS419" s="1"/>
      <c r="JPT419" s="1"/>
      <c r="JPU419" s="1"/>
      <c r="JPV419" s="1"/>
      <c r="JPW419" s="1"/>
      <c r="JPX419" s="1"/>
      <c r="JPY419" s="1"/>
      <c r="JPZ419" s="1"/>
      <c r="JQA419" s="1"/>
      <c r="JQB419" s="1"/>
      <c r="JQC419" s="1"/>
      <c r="JQD419" s="1"/>
      <c r="JQE419" s="1"/>
      <c r="JQF419" s="1"/>
      <c r="JQG419" s="1"/>
      <c r="JQH419" s="1"/>
      <c r="JQI419" s="1"/>
      <c r="JQJ419" s="1"/>
      <c r="JQK419" s="1"/>
      <c r="JQL419" s="1"/>
      <c r="JQM419" s="1"/>
      <c r="JQN419" s="1"/>
      <c r="JQO419" s="1"/>
      <c r="JQP419" s="1"/>
      <c r="JQQ419" s="1"/>
      <c r="JQR419" s="1"/>
      <c r="JQS419" s="1"/>
      <c r="JQT419" s="1"/>
      <c r="JQU419" s="1"/>
      <c r="JQV419" s="1"/>
      <c r="JQW419" s="1"/>
      <c r="JQX419" s="1"/>
      <c r="JQY419" s="1"/>
      <c r="JQZ419" s="1"/>
      <c r="JRA419" s="1"/>
      <c r="JRB419" s="1"/>
      <c r="JRC419" s="1"/>
      <c r="JRD419" s="1"/>
      <c r="JRE419" s="1"/>
      <c r="JRF419" s="1"/>
      <c r="JRG419" s="1"/>
      <c r="JRH419" s="1"/>
      <c r="JRI419" s="1"/>
      <c r="JRJ419" s="1"/>
      <c r="JRK419" s="1"/>
      <c r="JRL419" s="1"/>
      <c r="JRM419" s="1"/>
      <c r="JRN419" s="1"/>
      <c r="JRO419" s="1"/>
      <c r="JRP419" s="1"/>
      <c r="JRQ419" s="1"/>
      <c r="JRR419" s="1"/>
      <c r="JRS419" s="1"/>
      <c r="JRT419" s="1"/>
      <c r="JRU419" s="1"/>
      <c r="JRV419" s="1"/>
      <c r="JRW419" s="1"/>
      <c r="JRX419" s="1"/>
      <c r="JRY419" s="1"/>
      <c r="JRZ419" s="1"/>
      <c r="JSA419" s="1"/>
      <c r="JSB419" s="1"/>
      <c r="JSC419" s="1"/>
      <c r="JSD419" s="1"/>
      <c r="JSE419" s="1"/>
      <c r="JSF419" s="1"/>
      <c r="JSG419" s="1"/>
      <c r="JSH419" s="1"/>
      <c r="JSI419" s="1"/>
      <c r="JSJ419" s="1"/>
      <c r="JSK419" s="1"/>
      <c r="JSL419" s="1"/>
      <c r="JSM419" s="1"/>
      <c r="JSN419" s="1"/>
      <c r="JSO419" s="1"/>
      <c r="JSP419" s="1"/>
      <c r="JSQ419" s="1"/>
      <c r="JSR419" s="1"/>
      <c r="JSS419" s="1"/>
      <c r="JST419" s="1"/>
      <c r="JSU419" s="1"/>
      <c r="JSV419" s="1"/>
      <c r="JSW419" s="1"/>
      <c r="JSX419" s="1"/>
      <c r="JSY419" s="1"/>
      <c r="JSZ419" s="1"/>
      <c r="JTA419" s="1"/>
      <c r="JTB419" s="1"/>
      <c r="JTC419" s="1"/>
      <c r="JTD419" s="1"/>
      <c r="JTE419" s="1"/>
      <c r="JTF419" s="1"/>
      <c r="JTG419" s="1"/>
      <c r="JTH419" s="1"/>
      <c r="JTI419" s="1"/>
      <c r="JTJ419" s="1"/>
      <c r="JTK419" s="1"/>
      <c r="JTL419" s="1"/>
      <c r="JTM419" s="1"/>
      <c r="JTN419" s="1"/>
      <c r="JTO419" s="1"/>
      <c r="JTP419" s="1"/>
      <c r="JTQ419" s="1"/>
      <c r="JTR419" s="1"/>
      <c r="JTS419" s="1"/>
      <c r="JTT419" s="1"/>
      <c r="JTU419" s="1"/>
      <c r="JTV419" s="1"/>
      <c r="JTW419" s="1"/>
      <c r="JTX419" s="1"/>
      <c r="JTY419" s="1"/>
      <c r="JTZ419" s="1"/>
      <c r="JUA419" s="1"/>
      <c r="JUB419" s="1"/>
      <c r="JUC419" s="1"/>
      <c r="JUD419" s="1"/>
      <c r="JUE419" s="1"/>
      <c r="JUF419" s="1"/>
      <c r="JUG419" s="1"/>
      <c r="JUH419" s="1"/>
      <c r="JUI419" s="1"/>
      <c r="JUJ419" s="1"/>
      <c r="JUK419" s="1"/>
      <c r="JUL419" s="1"/>
      <c r="JUM419" s="1"/>
      <c r="JUN419" s="1"/>
      <c r="JUO419" s="1"/>
      <c r="JUP419" s="1"/>
      <c r="JUQ419" s="1"/>
      <c r="JUR419" s="1"/>
      <c r="JUS419" s="1"/>
      <c r="JUT419" s="1"/>
      <c r="JUU419" s="1"/>
      <c r="JUV419" s="1"/>
      <c r="JUW419" s="1"/>
      <c r="JUX419" s="1"/>
      <c r="JUY419" s="1"/>
      <c r="JUZ419" s="1"/>
      <c r="JVA419" s="1"/>
      <c r="JVB419" s="1"/>
      <c r="JVC419" s="1"/>
      <c r="JVD419" s="1"/>
      <c r="JVE419" s="1"/>
      <c r="JVF419" s="1"/>
      <c r="JVG419" s="1"/>
      <c r="JVH419" s="1"/>
      <c r="JVI419" s="1"/>
      <c r="JVJ419" s="1"/>
      <c r="JVK419" s="1"/>
      <c r="JVL419" s="1"/>
      <c r="JVM419" s="1"/>
      <c r="JVN419" s="1"/>
      <c r="JVO419" s="1"/>
      <c r="JVP419" s="1"/>
      <c r="JVQ419" s="1"/>
      <c r="JVR419" s="1"/>
      <c r="JVS419" s="1"/>
      <c r="JVT419" s="1"/>
      <c r="JVU419" s="1"/>
      <c r="JVV419" s="1"/>
      <c r="JVW419" s="1"/>
      <c r="JVX419" s="1"/>
      <c r="JVY419" s="1"/>
      <c r="JVZ419" s="1"/>
      <c r="JWA419" s="1"/>
      <c r="JWB419" s="1"/>
      <c r="JWC419" s="1"/>
      <c r="JWD419" s="1"/>
      <c r="JWE419" s="1"/>
      <c r="JWF419" s="1"/>
      <c r="JWG419" s="1"/>
      <c r="JWH419" s="1"/>
      <c r="JWI419" s="1"/>
      <c r="JWJ419" s="1"/>
      <c r="JWK419" s="1"/>
      <c r="JWL419" s="1"/>
      <c r="JWM419" s="1"/>
      <c r="JWN419" s="1"/>
      <c r="JWO419" s="1"/>
      <c r="JWP419" s="1"/>
      <c r="JWQ419" s="1"/>
      <c r="JWR419" s="1"/>
      <c r="JWS419" s="1"/>
      <c r="JWT419" s="1"/>
      <c r="JWU419" s="1"/>
      <c r="JWV419" s="1"/>
      <c r="JWW419" s="1"/>
      <c r="JWX419" s="1"/>
      <c r="JWY419" s="1"/>
      <c r="JWZ419" s="1"/>
      <c r="JXA419" s="1"/>
      <c r="JXB419" s="1"/>
      <c r="JXC419" s="1"/>
      <c r="JXD419" s="1"/>
      <c r="JXE419" s="1"/>
      <c r="JXF419" s="1"/>
      <c r="JXG419" s="1"/>
      <c r="JXH419" s="1"/>
      <c r="JXI419" s="1"/>
      <c r="JXJ419" s="1"/>
      <c r="JXK419" s="1"/>
      <c r="JXL419" s="1"/>
      <c r="JXM419" s="1"/>
      <c r="JXN419" s="1"/>
      <c r="JXO419" s="1"/>
      <c r="JXP419" s="1"/>
      <c r="JXQ419" s="1"/>
      <c r="JXR419" s="1"/>
      <c r="JXS419" s="1"/>
      <c r="JXT419" s="1"/>
      <c r="JXU419" s="1"/>
      <c r="JXV419" s="1"/>
      <c r="JXW419" s="1"/>
      <c r="JXX419" s="1"/>
      <c r="JXY419" s="1"/>
      <c r="JXZ419" s="1"/>
      <c r="JYA419" s="1"/>
      <c r="JYB419" s="1"/>
      <c r="JYC419" s="1"/>
      <c r="JYD419" s="1"/>
      <c r="JYE419" s="1"/>
      <c r="JYF419" s="1"/>
      <c r="JYG419" s="1"/>
      <c r="JYH419" s="1"/>
      <c r="JYI419" s="1"/>
      <c r="JYJ419" s="1"/>
      <c r="JYK419" s="1"/>
      <c r="JYL419" s="1"/>
      <c r="JYM419" s="1"/>
      <c r="JYN419" s="1"/>
      <c r="JYO419" s="1"/>
      <c r="JYP419" s="1"/>
      <c r="JYQ419" s="1"/>
      <c r="JYR419" s="1"/>
      <c r="JYS419" s="1"/>
      <c r="JYT419" s="1"/>
      <c r="JYU419" s="1"/>
      <c r="JYV419" s="1"/>
      <c r="JYW419" s="1"/>
      <c r="JYX419" s="1"/>
      <c r="JYY419" s="1"/>
      <c r="JYZ419" s="1"/>
      <c r="JZA419" s="1"/>
      <c r="JZB419" s="1"/>
      <c r="JZC419" s="1"/>
      <c r="JZD419" s="1"/>
      <c r="JZE419" s="1"/>
      <c r="JZF419" s="1"/>
      <c r="JZG419" s="1"/>
      <c r="JZH419" s="1"/>
      <c r="JZI419" s="1"/>
      <c r="JZJ419" s="1"/>
      <c r="JZK419" s="1"/>
      <c r="JZL419" s="1"/>
      <c r="JZM419" s="1"/>
      <c r="JZN419" s="1"/>
      <c r="JZO419" s="1"/>
      <c r="JZP419" s="1"/>
      <c r="JZQ419" s="1"/>
      <c r="JZR419" s="1"/>
      <c r="JZS419" s="1"/>
      <c r="JZT419" s="1"/>
      <c r="JZU419" s="1"/>
      <c r="JZV419" s="1"/>
      <c r="JZW419" s="1"/>
      <c r="JZX419" s="1"/>
      <c r="JZY419" s="1"/>
      <c r="JZZ419" s="1"/>
      <c r="KAA419" s="1"/>
      <c r="KAB419" s="1"/>
      <c r="KAC419" s="1"/>
      <c r="KAD419" s="1"/>
      <c r="KAE419" s="1"/>
      <c r="KAF419" s="1"/>
      <c r="KAG419" s="1"/>
      <c r="KAH419" s="1"/>
      <c r="KAI419" s="1"/>
      <c r="KAJ419" s="1"/>
      <c r="KAK419" s="1"/>
      <c r="KAL419" s="1"/>
      <c r="KAM419" s="1"/>
      <c r="KAN419" s="1"/>
      <c r="KAO419" s="1"/>
      <c r="KAP419" s="1"/>
      <c r="KAQ419" s="1"/>
      <c r="KAR419" s="1"/>
      <c r="KAS419" s="1"/>
      <c r="KAT419" s="1"/>
      <c r="KAU419" s="1"/>
      <c r="KAV419" s="1"/>
      <c r="KAW419" s="1"/>
      <c r="KAX419" s="1"/>
      <c r="KAY419" s="1"/>
      <c r="KAZ419" s="1"/>
      <c r="KBA419" s="1"/>
      <c r="KBB419" s="1"/>
      <c r="KBC419" s="1"/>
      <c r="KBD419" s="1"/>
      <c r="KBE419" s="1"/>
      <c r="KBF419" s="1"/>
      <c r="KBG419" s="1"/>
      <c r="KBH419" s="1"/>
      <c r="KBI419" s="1"/>
      <c r="KBJ419" s="1"/>
      <c r="KBK419" s="1"/>
      <c r="KBL419" s="1"/>
      <c r="KBM419" s="1"/>
      <c r="KBN419" s="1"/>
      <c r="KBO419" s="1"/>
      <c r="KBP419" s="1"/>
      <c r="KBQ419" s="1"/>
      <c r="KBR419" s="1"/>
      <c r="KBS419" s="1"/>
      <c r="KBT419" s="1"/>
      <c r="KBU419" s="1"/>
      <c r="KBV419" s="1"/>
      <c r="KBW419" s="1"/>
      <c r="KBX419" s="1"/>
      <c r="KBY419" s="1"/>
      <c r="KBZ419" s="1"/>
      <c r="KCA419" s="1"/>
      <c r="KCB419" s="1"/>
      <c r="KCC419" s="1"/>
      <c r="KCD419" s="1"/>
      <c r="KCE419" s="1"/>
      <c r="KCF419" s="1"/>
      <c r="KCG419" s="1"/>
      <c r="KCH419" s="1"/>
      <c r="KCI419" s="1"/>
      <c r="KCJ419" s="1"/>
      <c r="KCK419" s="1"/>
      <c r="KCL419" s="1"/>
      <c r="KCM419" s="1"/>
      <c r="KCN419" s="1"/>
      <c r="KCO419" s="1"/>
      <c r="KCP419" s="1"/>
      <c r="KCQ419" s="1"/>
      <c r="KCR419" s="1"/>
      <c r="KCS419" s="1"/>
      <c r="KCT419" s="1"/>
      <c r="KCU419" s="1"/>
      <c r="KCV419" s="1"/>
      <c r="KCW419" s="1"/>
      <c r="KCX419" s="1"/>
      <c r="KCY419" s="1"/>
      <c r="KCZ419" s="1"/>
      <c r="KDA419" s="1"/>
      <c r="KDB419" s="1"/>
      <c r="KDC419" s="1"/>
      <c r="KDD419" s="1"/>
      <c r="KDE419" s="1"/>
      <c r="KDF419" s="1"/>
      <c r="KDG419" s="1"/>
      <c r="KDH419" s="1"/>
      <c r="KDI419" s="1"/>
      <c r="KDJ419" s="1"/>
      <c r="KDK419" s="1"/>
      <c r="KDL419" s="1"/>
      <c r="KDM419" s="1"/>
      <c r="KDN419" s="1"/>
      <c r="KDO419" s="1"/>
      <c r="KDP419" s="1"/>
      <c r="KDQ419" s="1"/>
      <c r="KDR419" s="1"/>
      <c r="KDS419" s="1"/>
      <c r="KDT419" s="1"/>
      <c r="KDU419" s="1"/>
      <c r="KDV419" s="1"/>
      <c r="KDW419" s="1"/>
      <c r="KDX419" s="1"/>
      <c r="KDY419" s="1"/>
      <c r="KDZ419" s="1"/>
      <c r="KEA419" s="1"/>
      <c r="KEB419" s="1"/>
      <c r="KEC419" s="1"/>
      <c r="KED419" s="1"/>
      <c r="KEE419" s="1"/>
      <c r="KEF419" s="1"/>
      <c r="KEG419" s="1"/>
      <c r="KEH419" s="1"/>
      <c r="KEI419" s="1"/>
      <c r="KEJ419" s="1"/>
      <c r="KEK419" s="1"/>
      <c r="KEL419" s="1"/>
      <c r="KEM419" s="1"/>
      <c r="KEN419" s="1"/>
      <c r="KEO419" s="1"/>
      <c r="KEP419" s="1"/>
      <c r="KEQ419" s="1"/>
      <c r="KER419" s="1"/>
      <c r="KES419" s="1"/>
      <c r="KET419" s="1"/>
      <c r="KEU419" s="1"/>
      <c r="KEV419" s="1"/>
      <c r="KEW419" s="1"/>
      <c r="KEX419" s="1"/>
      <c r="KEY419" s="1"/>
      <c r="KEZ419" s="1"/>
      <c r="KFA419" s="1"/>
      <c r="KFB419" s="1"/>
      <c r="KFC419" s="1"/>
      <c r="KFD419" s="1"/>
      <c r="KFE419" s="1"/>
      <c r="KFF419" s="1"/>
      <c r="KFG419" s="1"/>
      <c r="KFH419" s="1"/>
      <c r="KFI419" s="1"/>
      <c r="KFJ419" s="1"/>
      <c r="KFK419" s="1"/>
      <c r="KFL419" s="1"/>
      <c r="KFM419" s="1"/>
      <c r="KFN419" s="1"/>
      <c r="KFO419" s="1"/>
      <c r="KFP419" s="1"/>
      <c r="KFQ419" s="1"/>
      <c r="KFR419" s="1"/>
      <c r="KFS419" s="1"/>
      <c r="KFT419" s="1"/>
      <c r="KFU419" s="1"/>
      <c r="KFV419" s="1"/>
      <c r="KFW419" s="1"/>
      <c r="KFX419" s="1"/>
      <c r="KFY419" s="1"/>
      <c r="KFZ419" s="1"/>
      <c r="KGA419" s="1"/>
      <c r="KGB419" s="1"/>
      <c r="KGC419" s="1"/>
      <c r="KGD419" s="1"/>
      <c r="KGE419" s="1"/>
      <c r="KGF419" s="1"/>
      <c r="KGG419" s="1"/>
      <c r="KGH419" s="1"/>
      <c r="KGI419" s="1"/>
      <c r="KGJ419" s="1"/>
      <c r="KGK419" s="1"/>
      <c r="KGL419" s="1"/>
      <c r="KGM419" s="1"/>
      <c r="KGN419" s="1"/>
      <c r="KGO419" s="1"/>
      <c r="KGP419" s="1"/>
      <c r="KGQ419" s="1"/>
      <c r="KGR419" s="1"/>
      <c r="KGS419" s="1"/>
      <c r="KGT419" s="1"/>
      <c r="KGU419" s="1"/>
      <c r="KGV419" s="1"/>
      <c r="KGW419" s="1"/>
      <c r="KGX419" s="1"/>
      <c r="KGY419" s="1"/>
      <c r="KGZ419" s="1"/>
      <c r="KHA419" s="1"/>
      <c r="KHB419" s="1"/>
      <c r="KHC419" s="1"/>
      <c r="KHD419" s="1"/>
      <c r="KHE419" s="1"/>
      <c r="KHF419" s="1"/>
      <c r="KHG419" s="1"/>
      <c r="KHH419" s="1"/>
      <c r="KHI419" s="1"/>
      <c r="KHJ419" s="1"/>
      <c r="KHK419" s="1"/>
      <c r="KHL419" s="1"/>
      <c r="KHM419" s="1"/>
      <c r="KHN419" s="1"/>
      <c r="KHO419" s="1"/>
      <c r="KHP419" s="1"/>
      <c r="KHQ419" s="1"/>
      <c r="KHR419" s="1"/>
      <c r="KHS419" s="1"/>
      <c r="KHT419" s="1"/>
      <c r="KHU419" s="1"/>
      <c r="KHV419" s="1"/>
      <c r="KHW419" s="1"/>
      <c r="KHX419" s="1"/>
      <c r="KHY419" s="1"/>
      <c r="KHZ419" s="1"/>
      <c r="KIA419" s="1"/>
      <c r="KIB419" s="1"/>
      <c r="KIC419" s="1"/>
      <c r="KID419" s="1"/>
      <c r="KIE419" s="1"/>
      <c r="KIF419" s="1"/>
      <c r="KIG419" s="1"/>
      <c r="KIH419" s="1"/>
      <c r="KII419" s="1"/>
      <c r="KIJ419" s="1"/>
      <c r="KIK419" s="1"/>
      <c r="KIL419" s="1"/>
      <c r="KIM419" s="1"/>
      <c r="KIN419" s="1"/>
      <c r="KIO419" s="1"/>
      <c r="KIP419" s="1"/>
      <c r="KIQ419" s="1"/>
      <c r="KIR419" s="1"/>
      <c r="KIS419" s="1"/>
      <c r="KIT419" s="1"/>
      <c r="KIU419" s="1"/>
      <c r="KIV419" s="1"/>
      <c r="KIW419" s="1"/>
      <c r="KIX419" s="1"/>
      <c r="KIY419" s="1"/>
      <c r="KIZ419" s="1"/>
      <c r="KJA419" s="1"/>
      <c r="KJB419" s="1"/>
      <c r="KJC419" s="1"/>
      <c r="KJD419" s="1"/>
      <c r="KJE419" s="1"/>
      <c r="KJF419" s="1"/>
      <c r="KJG419" s="1"/>
      <c r="KJH419" s="1"/>
      <c r="KJI419" s="1"/>
      <c r="KJJ419" s="1"/>
      <c r="KJK419" s="1"/>
      <c r="KJL419" s="1"/>
      <c r="KJM419" s="1"/>
      <c r="KJN419" s="1"/>
      <c r="KJO419" s="1"/>
      <c r="KJP419" s="1"/>
      <c r="KJQ419" s="1"/>
      <c r="KJR419" s="1"/>
      <c r="KJS419" s="1"/>
      <c r="KJT419" s="1"/>
      <c r="KJU419" s="1"/>
      <c r="KJV419" s="1"/>
      <c r="KJW419" s="1"/>
      <c r="KJX419" s="1"/>
      <c r="KJY419" s="1"/>
      <c r="KJZ419" s="1"/>
      <c r="KKA419" s="1"/>
      <c r="KKB419" s="1"/>
      <c r="KKC419" s="1"/>
      <c r="KKD419" s="1"/>
      <c r="KKE419" s="1"/>
      <c r="KKF419" s="1"/>
      <c r="KKG419" s="1"/>
      <c r="KKH419" s="1"/>
      <c r="KKI419" s="1"/>
      <c r="KKJ419" s="1"/>
      <c r="KKK419" s="1"/>
      <c r="KKL419" s="1"/>
      <c r="KKM419" s="1"/>
      <c r="KKN419" s="1"/>
      <c r="KKO419" s="1"/>
      <c r="KKP419" s="1"/>
      <c r="KKQ419" s="1"/>
      <c r="KKR419" s="1"/>
      <c r="KKS419" s="1"/>
      <c r="KKT419" s="1"/>
      <c r="KKU419" s="1"/>
      <c r="KKV419" s="1"/>
      <c r="KKW419" s="1"/>
      <c r="KKX419" s="1"/>
      <c r="KKY419" s="1"/>
      <c r="KKZ419" s="1"/>
      <c r="KLA419" s="1"/>
      <c r="KLB419" s="1"/>
      <c r="KLC419" s="1"/>
      <c r="KLD419" s="1"/>
      <c r="KLE419" s="1"/>
      <c r="KLF419" s="1"/>
      <c r="KLG419" s="1"/>
      <c r="KLH419" s="1"/>
      <c r="KLI419" s="1"/>
      <c r="KLJ419" s="1"/>
      <c r="KLK419" s="1"/>
      <c r="KLL419" s="1"/>
      <c r="KLM419" s="1"/>
      <c r="KLN419" s="1"/>
      <c r="KLO419" s="1"/>
      <c r="KLP419" s="1"/>
      <c r="KLQ419" s="1"/>
      <c r="KLR419" s="1"/>
      <c r="KLS419" s="1"/>
      <c r="KLT419" s="1"/>
      <c r="KLU419" s="1"/>
      <c r="KLV419" s="1"/>
      <c r="KLW419" s="1"/>
      <c r="KLX419" s="1"/>
      <c r="KLY419" s="1"/>
      <c r="KLZ419" s="1"/>
      <c r="KMA419" s="1"/>
      <c r="KMB419" s="1"/>
      <c r="KMC419" s="1"/>
      <c r="KMD419" s="1"/>
      <c r="KME419" s="1"/>
      <c r="KMF419" s="1"/>
      <c r="KMG419" s="1"/>
      <c r="KMH419" s="1"/>
      <c r="KMI419" s="1"/>
      <c r="KMJ419" s="1"/>
      <c r="KMK419" s="1"/>
      <c r="KML419" s="1"/>
      <c r="KMM419" s="1"/>
      <c r="KMN419" s="1"/>
      <c r="KMO419" s="1"/>
      <c r="KMP419" s="1"/>
      <c r="KMQ419" s="1"/>
      <c r="KMR419" s="1"/>
      <c r="KMS419" s="1"/>
      <c r="KMT419" s="1"/>
      <c r="KMU419" s="1"/>
      <c r="KMV419" s="1"/>
      <c r="KMW419" s="1"/>
      <c r="KMX419" s="1"/>
      <c r="KMY419" s="1"/>
      <c r="KMZ419" s="1"/>
      <c r="KNA419" s="1"/>
      <c r="KNB419" s="1"/>
      <c r="KNC419" s="1"/>
      <c r="KND419" s="1"/>
      <c r="KNE419" s="1"/>
      <c r="KNF419" s="1"/>
      <c r="KNG419" s="1"/>
      <c r="KNH419" s="1"/>
      <c r="KNI419" s="1"/>
      <c r="KNJ419" s="1"/>
      <c r="KNK419" s="1"/>
      <c r="KNL419" s="1"/>
      <c r="KNM419" s="1"/>
      <c r="KNN419" s="1"/>
      <c r="KNO419" s="1"/>
      <c r="KNP419" s="1"/>
      <c r="KNQ419" s="1"/>
      <c r="KNR419" s="1"/>
      <c r="KNS419" s="1"/>
      <c r="KNT419" s="1"/>
      <c r="KNU419" s="1"/>
      <c r="KNV419" s="1"/>
      <c r="KNW419" s="1"/>
      <c r="KNX419" s="1"/>
      <c r="KNY419" s="1"/>
      <c r="KNZ419" s="1"/>
      <c r="KOA419" s="1"/>
      <c r="KOB419" s="1"/>
      <c r="KOC419" s="1"/>
      <c r="KOD419" s="1"/>
      <c r="KOE419" s="1"/>
      <c r="KOF419" s="1"/>
      <c r="KOG419" s="1"/>
      <c r="KOH419" s="1"/>
      <c r="KOI419" s="1"/>
      <c r="KOJ419" s="1"/>
      <c r="KOK419" s="1"/>
      <c r="KOL419" s="1"/>
      <c r="KOM419" s="1"/>
      <c r="KON419" s="1"/>
      <c r="KOO419" s="1"/>
      <c r="KOP419" s="1"/>
      <c r="KOQ419" s="1"/>
      <c r="KOR419" s="1"/>
      <c r="KOS419" s="1"/>
      <c r="KOT419" s="1"/>
      <c r="KOU419" s="1"/>
      <c r="KOV419" s="1"/>
      <c r="KOW419" s="1"/>
      <c r="KOX419" s="1"/>
      <c r="KOY419" s="1"/>
      <c r="KOZ419" s="1"/>
      <c r="KPA419" s="1"/>
      <c r="KPB419" s="1"/>
      <c r="KPC419" s="1"/>
      <c r="KPD419" s="1"/>
      <c r="KPE419" s="1"/>
      <c r="KPF419" s="1"/>
      <c r="KPG419" s="1"/>
      <c r="KPH419" s="1"/>
      <c r="KPI419" s="1"/>
      <c r="KPJ419" s="1"/>
      <c r="KPK419" s="1"/>
      <c r="KPL419" s="1"/>
      <c r="KPM419" s="1"/>
      <c r="KPN419" s="1"/>
      <c r="KPO419" s="1"/>
      <c r="KPP419" s="1"/>
      <c r="KPQ419" s="1"/>
      <c r="KPR419" s="1"/>
      <c r="KPS419" s="1"/>
      <c r="KPT419" s="1"/>
      <c r="KPU419" s="1"/>
      <c r="KPV419" s="1"/>
      <c r="KPW419" s="1"/>
      <c r="KPX419" s="1"/>
      <c r="KPY419" s="1"/>
      <c r="KPZ419" s="1"/>
      <c r="KQA419" s="1"/>
      <c r="KQB419" s="1"/>
      <c r="KQC419" s="1"/>
      <c r="KQD419" s="1"/>
      <c r="KQE419" s="1"/>
      <c r="KQF419" s="1"/>
      <c r="KQG419" s="1"/>
      <c r="KQH419" s="1"/>
      <c r="KQI419" s="1"/>
      <c r="KQJ419" s="1"/>
      <c r="KQK419" s="1"/>
      <c r="KQL419" s="1"/>
      <c r="KQM419" s="1"/>
      <c r="KQN419" s="1"/>
      <c r="KQO419" s="1"/>
      <c r="KQP419" s="1"/>
      <c r="KQQ419" s="1"/>
      <c r="KQR419" s="1"/>
      <c r="KQS419" s="1"/>
      <c r="KQT419" s="1"/>
      <c r="KQU419" s="1"/>
      <c r="KQV419" s="1"/>
      <c r="KQW419" s="1"/>
      <c r="KQX419" s="1"/>
      <c r="KQY419" s="1"/>
      <c r="KQZ419" s="1"/>
      <c r="KRA419" s="1"/>
      <c r="KRB419" s="1"/>
      <c r="KRC419" s="1"/>
      <c r="KRD419" s="1"/>
      <c r="KRE419" s="1"/>
      <c r="KRF419" s="1"/>
      <c r="KRG419" s="1"/>
      <c r="KRH419" s="1"/>
      <c r="KRI419" s="1"/>
      <c r="KRJ419" s="1"/>
      <c r="KRK419" s="1"/>
      <c r="KRL419" s="1"/>
      <c r="KRM419" s="1"/>
      <c r="KRN419" s="1"/>
      <c r="KRO419" s="1"/>
      <c r="KRP419" s="1"/>
      <c r="KRQ419" s="1"/>
      <c r="KRR419" s="1"/>
      <c r="KRS419" s="1"/>
      <c r="KRT419" s="1"/>
      <c r="KRU419" s="1"/>
      <c r="KRV419" s="1"/>
      <c r="KRW419" s="1"/>
      <c r="KRX419" s="1"/>
      <c r="KRY419" s="1"/>
      <c r="KRZ419" s="1"/>
      <c r="KSA419" s="1"/>
      <c r="KSB419" s="1"/>
      <c r="KSC419" s="1"/>
      <c r="KSD419" s="1"/>
      <c r="KSE419" s="1"/>
      <c r="KSF419" s="1"/>
      <c r="KSG419" s="1"/>
      <c r="KSH419" s="1"/>
      <c r="KSI419" s="1"/>
      <c r="KSJ419" s="1"/>
      <c r="KSK419" s="1"/>
      <c r="KSL419" s="1"/>
      <c r="KSM419" s="1"/>
      <c r="KSN419" s="1"/>
      <c r="KSO419" s="1"/>
      <c r="KSP419" s="1"/>
      <c r="KSQ419" s="1"/>
      <c r="KSR419" s="1"/>
      <c r="KSS419" s="1"/>
      <c r="KST419" s="1"/>
      <c r="KSU419" s="1"/>
      <c r="KSV419" s="1"/>
      <c r="KSW419" s="1"/>
      <c r="KSX419" s="1"/>
      <c r="KSY419" s="1"/>
      <c r="KSZ419" s="1"/>
      <c r="KTA419" s="1"/>
      <c r="KTB419" s="1"/>
      <c r="KTC419" s="1"/>
      <c r="KTD419" s="1"/>
      <c r="KTE419" s="1"/>
      <c r="KTF419" s="1"/>
      <c r="KTG419" s="1"/>
      <c r="KTH419" s="1"/>
      <c r="KTI419" s="1"/>
      <c r="KTJ419" s="1"/>
      <c r="KTK419" s="1"/>
      <c r="KTL419" s="1"/>
      <c r="KTM419" s="1"/>
      <c r="KTN419" s="1"/>
      <c r="KTO419" s="1"/>
      <c r="KTP419" s="1"/>
      <c r="KTQ419" s="1"/>
      <c r="KTR419" s="1"/>
      <c r="KTS419" s="1"/>
      <c r="KTT419" s="1"/>
      <c r="KTU419" s="1"/>
      <c r="KTV419" s="1"/>
      <c r="KTW419" s="1"/>
      <c r="KTX419" s="1"/>
      <c r="KTY419" s="1"/>
      <c r="KTZ419" s="1"/>
      <c r="KUA419" s="1"/>
      <c r="KUB419" s="1"/>
      <c r="KUC419" s="1"/>
      <c r="KUD419" s="1"/>
      <c r="KUE419" s="1"/>
      <c r="KUF419" s="1"/>
      <c r="KUG419" s="1"/>
      <c r="KUH419" s="1"/>
      <c r="KUI419" s="1"/>
      <c r="KUJ419" s="1"/>
      <c r="KUK419" s="1"/>
      <c r="KUL419" s="1"/>
      <c r="KUM419" s="1"/>
      <c r="KUN419" s="1"/>
      <c r="KUO419" s="1"/>
      <c r="KUP419" s="1"/>
      <c r="KUQ419" s="1"/>
      <c r="KUR419" s="1"/>
      <c r="KUS419" s="1"/>
      <c r="KUT419" s="1"/>
      <c r="KUU419" s="1"/>
      <c r="KUV419" s="1"/>
      <c r="KUW419" s="1"/>
      <c r="KUX419" s="1"/>
      <c r="KUY419" s="1"/>
      <c r="KUZ419" s="1"/>
      <c r="KVA419" s="1"/>
      <c r="KVB419" s="1"/>
      <c r="KVC419" s="1"/>
      <c r="KVD419" s="1"/>
      <c r="KVE419" s="1"/>
      <c r="KVF419" s="1"/>
      <c r="KVG419" s="1"/>
      <c r="KVH419" s="1"/>
      <c r="KVI419" s="1"/>
      <c r="KVJ419" s="1"/>
      <c r="KVK419" s="1"/>
      <c r="KVL419" s="1"/>
      <c r="KVM419" s="1"/>
      <c r="KVN419" s="1"/>
      <c r="KVO419" s="1"/>
      <c r="KVP419" s="1"/>
      <c r="KVQ419" s="1"/>
      <c r="KVR419" s="1"/>
      <c r="KVS419" s="1"/>
      <c r="KVT419" s="1"/>
      <c r="KVU419" s="1"/>
      <c r="KVV419" s="1"/>
      <c r="KVW419" s="1"/>
      <c r="KVX419" s="1"/>
      <c r="KVY419" s="1"/>
      <c r="KVZ419" s="1"/>
      <c r="KWA419" s="1"/>
      <c r="KWB419" s="1"/>
      <c r="KWC419" s="1"/>
      <c r="KWD419" s="1"/>
      <c r="KWE419" s="1"/>
      <c r="KWF419" s="1"/>
      <c r="KWG419" s="1"/>
      <c r="KWH419" s="1"/>
      <c r="KWI419" s="1"/>
      <c r="KWJ419" s="1"/>
      <c r="KWK419" s="1"/>
      <c r="KWL419" s="1"/>
      <c r="KWM419" s="1"/>
      <c r="KWN419" s="1"/>
      <c r="KWO419" s="1"/>
      <c r="KWP419" s="1"/>
      <c r="KWQ419" s="1"/>
      <c r="KWR419" s="1"/>
      <c r="KWS419" s="1"/>
      <c r="KWT419" s="1"/>
      <c r="KWU419" s="1"/>
      <c r="KWV419" s="1"/>
      <c r="KWW419" s="1"/>
      <c r="KWX419" s="1"/>
      <c r="KWY419" s="1"/>
      <c r="KWZ419" s="1"/>
      <c r="KXA419" s="1"/>
      <c r="KXB419" s="1"/>
      <c r="KXC419" s="1"/>
      <c r="KXD419" s="1"/>
      <c r="KXE419" s="1"/>
      <c r="KXF419" s="1"/>
      <c r="KXG419" s="1"/>
      <c r="KXH419" s="1"/>
      <c r="KXI419" s="1"/>
      <c r="KXJ419" s="1"/>
      <c r="KXK419" s="1"/>
      <c r="KXL419" s="1"/>
      <c r="KXM419" s="1"/>
      <c r="KXN419" s="1"/>
      <c r="KXO419" s="1"/>
      <c r="KXP419" s="1"/>
      <c r="KXQ419" s="1"/>
      <c r="KXR419" s="1"/>
      <c r="KXS419" s="1"/>
      <c r="KXT419" s="1"/>
      <c r="KXU419" s="1"/>
      <c r="KXV419" s="1"/>
      <c r="KXW419" s="1"/>
      <c r="KXX419" s="1"/>
      <c r="KXY419" s="1"/>
      <c r="KXZ419" s="1"/>
      <c r="KYA419" s="1"/>
      <c r="KYB419" s="1"/>
      <c r="KYC419" s="1"/>
      <c r="KYD419" s="1"/>
      <c r="KYE419" s="1"/>
      <c r="KYF419" s="1"/>
      <c r="KYG419" s="1"/>
      <c r="KYH419" s="1"/>
      <c r="KYI419" s="1"/>
      <c r="KYJ419" s="1"/>
      <c r="KYK419" s="1"/>
      <c r="KYL419" s="1"/>
      <c r="KYM419" s="1"/>
      <c r="KYN419" s="1"/>
      <c r="KYO419" s="1"/>
      <c r="KYP419" s="1"/>
      <c r="KYQ419" s="1"/>
      <c r="KYR419" s="1"/>
      <c r="KYS419" s="1"/>
      <c r="KYT419" s="1"/>
      <c r="KYU419" s="1"/>
      <c r="KYV419" s="1"/>
      <c r="KYW419" s="1"/>
      <c r="KYX419" s="1"/>
      <c r="KYY419" s="1"/>
      <c r="KYZ419" s="1"/>
      <c r="KZA419" s="1"/>
      <c r="KZB419" s="1"/>
      <c r="KZC419" s="1"/>
      <c r="KZD419" s="1"/>
      <c r="KZE419" s="1"/>
      <c r="KZF419" s="1"/>
      <c r="KZG419" s="1"/>
      <c r="KZH419" s="1"/>
      <c r="KZI419" s="1"/>
      <c r="KZJ419" s="1"/>
      <c r="KZK419" s="1"/>
      <c r="KZL419" s="1"/>
      <c r="KZM419" s="1"/>
      <c r="KZN419" s="1"/>
      <c r="KZO419" s="1"/>
      <c r="KZP419" s="1"/>
      <c r="KZQ419" s="1"/>
      <c r="KZR419" s="1"/>
      <c r="KZS419" s="1"/>
      <c r="KZT419" s="1"/>
      <c r="KZU419" s="1"/>
      <c r="KZV419" s="1"/>
      <c r="KZW419" s="1"/>
      <c r="KZX419" s="1"/>
      <c r="KZY419" s="1"/>
      <c r="KZZ419" s="1"/>
      <c r="LAA419" s="1"/>
      <c r="LAB419" s="1"/>
      <c r="LAC419" s="1"/>
      <c r="LAD419" s="1"/>
      <c r="LAE419" s="1"/>
      <c r="LAF419" s="1"/>
      <c r="LAG419" s="1"/>
      <c r="LAH419" s="1"/>
      <c r="LAI419" s="1"/>
      <c r="LAJ419" s="1"/>
      <c r="LAK419" s="1"/>
      <c r="LAL419" s="1"/>
      <c r="LAM419" s="1"/>
      <c r="LAN419" s="1"/>
      <c r="LAO419" s="1"/>
      <c r="LAP419" s="1"/>
      <c r="LAQ419" s="1"/>
      <c r="LAR419" s="1"/>
      <c r="LAS419" s="1"/>
      <c r="LAT419" s="1"/>
      <c r="LAU419" s="1"/>
      <c r="LAV419" s="1"/>
      <c r="LAW419" s="1"/>
      <c r="LAX419" s="1"/>
      <c r="LAY419" s="1"/>
      <c r="LAZ419" s="1"/>
      <c r="LBA419" s="1"/>
      <c r="LBB419" s="1"/>
      <c r="LBC419" s="1"/>
      <c r="LBD419" s="1"/>
      <c r="LBE419" s="1"/>
      <c r="LBF419" s="1"/>
      <c r="LBG419" s="1"/>
      <c r="LBH419" s="1"/>
      <c r="LBI419" s="1"/>
      <c r="LBJ419" s="1"/>
      <c r="LBK419" s="1"/>
      <c r="LBL419" s="1"/>
      <c r="LBM419" s="1"/>
      <c r="LBN419" s="1"/>
      <c r="LBO419" s="1"/>
      <c r="LBP419" s="1"/>
      <c r="LBQ419" s="1"/>
      <c r="LBR419" s="1"/>
      <c r="LBS419" s="1"/>
      <c r="LBT419" s="1"/>
      <c r="LBU419" s="1"/>
      <c r="LBV419" s="1"/>
      <c r="LBW419" s="1"/>
      <c r="LBX419" s="1"/>
      <c r="LBY419" s="1"/>
      <c r="LBZ419" s="1"/>
      <c r="LCA419" s="1"/>
      <c r="LCB419" s="1"/>
      <c r="LCC419" s="1"/>
      <c r="LCD419" s="1"/>
      <c r="LCE419" s="1"/>
      <c r="LCF419" s="1"/>
      <c r="LCG419" s="1"/>
      <c r="LCH419" s="1"/>
      <c r="LCI419" s="1"/>
      <c r="LCJ419" s="1"/>
      <c r="LCK419" s="1"/>
      <c r="LCL419" s="1"/>
      <c r="LCM419" s="1"/>
      <c r="LCN419" s="1"/>
      <c r="LCO419" s="1"/>
      <c r="LCP419" s="1"/>
      <c r="LCQ419" s="1"/>
      <c r="LCR419" s="1"/>
      <c r="LCS419" s="1"/>
      <c r="LCT419" s="1"/>
      <c r="LCU419" s="1"/>
      <c r="LCV419" s="1"/>
      <c r="LCW419" s="1"/>
      <c r="LCX419" s="1"/>
      <c r="LCY419" s="1"/>
      <c r="LCZ419" s="1"/>
      <c r="LDA419" s="1"/>
      <c r="LDB419" s="1"/>
      <c r="LDC419" s="1"/>
      <c r="LDD419" s="1"/>
      <c r="LDE419" s="1"/>
      <c r="LDF419" s="1"/>
      <c r="LDG419" s="1"/>
      <c r="LDH419" s="1"/>
      <c r="LDI419" s="1"/>
      <c r="LDJ419" s="1"/>
      <c r="LDK419" s="1"/>
      <c r="LDL419" s="1"/>
      <c r="LDM419" s="1"/>
      <c r="LDN419" s="1"/>
      <c r="LDO419" s="1"/>
      <c r="LDP419" s="1"/>
      <c r="LDQ419" s="1"/>
      <c r="LDR419" s="1"/>
      <c r="LDS419" s="1"/>
      <c r="LDT419" s="1"/>
      <c r="LDU419" s="1"/>
      <c r="LDV419" s="1"/>
      <c r="LDW419" s="1"/>
      <c r="LDX419" s="1"/>
      <c r="LDY419" s="1"/>
      <c r="LDZ419" s="1"/>
      <c r="LEA419" s="1"/>
      <c r="LEB419" s="1"/>
      <c r="LEC419" s="1"/>
      <c r="LED419" s="1"/>
      <c r="LEE419" s="1"/>
      <c r="LEF419" s="1"/>
      <c r="LEG419" s="1"/>
      <c r="LEH419" s="1"/>
      <c r="LEI419" s="1"/>
      <c r="LEJ419" s="1"/>
      <c r="LEK419" s="1"/>
      <c r="LEL419" s="1"/>
      <c r="LEM419" s="1"/>
      <c r="LEN419" s="1"/>
      <c r="LEO419" s="1"/>
      <c r="LEP419" s="1"/>
      <c r="LEQ419" s="1"/>
      <c r="LER419" s="1"/>
      <c r="LES419" s="1"/>
      <c r="LET419" s="1"/>
      <c r="LEU419" s="1"/>
      <c r="LEV419" s="1"/>
      <c r="LEW419" s="1"/>
      <c r="LEX419" s="1"/>
      <c r="LEY419" s="1"/>
      <c r="LEZ419" s="1"/>
      <c r="LFA419" s="1"/>
      <c r="LFB419" s="1"/>
      <c r="LFC419" s="1"/>
      <c r="LFD419" s="1"/>
      <c r="LFE419" s="1"/>
      <c r="LFF419" s="1"/>
      <c r="LFG419" s="1"/>
      <c r="LFH419" s="1"/>
      <c r="LFI419" s="1"/>
      <c r="LFJ419" s="1"/>
      <c r="LFK419" s="1"/>
      <c r="LFL419" s="1"/>
      <c r="LFM419" s="1"/>
      <c r="LFN419" s="1"/>
      <c r="LFO419" s="1"/>
      <c r="LFP419" s="1"/>
      <c r="LFQ419" s="1"/>
      <c r="LFR419" s="1"/>
      <c r="LFS419" s="1"/>
      <c r="LFT419" s="1"/>
      <c r="LFU419" s="1"/>
      <c r="LFV419" s="1"/>
      <c r="LFW419" s="1"/>
      <c r="LFX419" s="1"/>
      <c r="LFY419" s="1"/>
      <c r="LFZ419" s="1"/>
      <c r="LGA419" s="1"/>
      <c r="LGB419" s="1"/>
      <c r="LGC419" s="1"/>
      <c r="LGD419" s="1"/>
      <c r="LGE419" s="1"/>
      <c r="LGF419" s="1"/>
      <c r="LGG419" s="1"/>
      <c r="LGH419" s="1"/>
      <c r="LGI419" s="1"/>
      <c r="LGJ419" s="1"/>
      <c r="LGK419" s="1"/>
      <c r="LGL419" s="1"/>
      <c r="LGM419" s="1"/>
      <c r="LGN419" s="1"/>
      <c r="LGO419" s="1"/>
      <c r="LGP419" s="1"/>
      <c r="LGQ419" s="1"/>
      <c r="LGR419" s="1"/>
      <c r="LGS419" s="1"/>
      <c r="LGT419" s="1"/>
      <c r="LGU419" s="1"/>
      <c r="LGV419" s="1"/>
      <c r="LGW419" s="1"/>
      <c r="LGX419" s="1"/>
      <c r="LGY419" s="1"/>
      <c r="LGZ419" s="1"/>
      <c r="LHA419" s="1"/>
      <c r="LHB419" s="1"/>
      <c r="LHC419" s="1"/>
      <c r="LHD419" s="1"/>
      <c r="LHE419" s="1"/>
      <c r="LHF419" s="1"/>
      <c r="LHG419" s="1"/>
      <c r="LHH419" s="1"/>
      <c r="LHI419" s="1"/>
      <c r="LHJ419" s="1"/>
      <c r="LHK419" s="1"/>
      <c r="LHL419" s="1"/>
      <c r="LHM419" s="1"/>
      <c r="LHN419" s="1"/>
      <c r="LHO419" s="1"/>
      <c r="LHP419" s="1"/>
      <c r="LHQ419" s="1"/>
      <c r="LHR419" s="1"/>
      <c r="LHS419" s="1"/>
      <c r="LHT419" s="1"/>
      <c r="LHU419" s="1"/>
      <c r="LHV419" s="1"/>
      <c r="LHW419" s="1"/>
      <c r="LHX419" s="1"/>
      <c r="LHY419" s="1"/>
      <c r="LHZ419" s="1"/>
      <c r="LIA419" s="1"/>
      <c r="LIB419" s="1"/>
      <c r="LIC419" s="1"/>
      <c r="LID419" s="1"/>
      <c r="LIE419" s="1"/>
      <c r="LIF419" s="1"/>
      <c r="LIG419" s="1"/>
      <c r="LIH419" s="1"/>
      <c r="LII419" s="1"/>
      <c r="LIJ419" s="1"/>
      <c r="LIK419" s="1"/>
      <c r="LIL419" s="1"/>
      <c r="LIM419" s="1"/>
      <c r="LIN419" s="1"/>
      <c r="LIO419" s="1"/>
      <c r="LIP419" s="1"/>
      <c r="LIQ419" s="1"/>
      <c r="LIR419" s="1"/>
      <c r="LIS419" s="1"/>
      <c r="LIT419" s="1"/>
      <c r="LIU419" s="1"/>
      <c r="LIV419" s="1"/>
      <c r="LIW419" s="1"/>
      <c r="LIX419" s="1"/>
      <c r="LIY419" s="1"/>
      <c r="LIZ419" s="1"/>
      <c r="LJA419" s="1"/>
      <c r="LJB419" s="1"/>
      <c r="LJC419" s="1"/>
      <c r="LJD419" s="1"/>
      <c r="LJE419" s="1"/>
      <c r="LJF419" s="1"/>
      <c r="LJG419" s="1"/>
      <c r="LJH419" s="1"/>
      <c r="LJI419" s="1"/>
      <c r="LJJ419" s="1"/>
      <c r="LJK419" s="1"/>
      <c r="LJL419" s="1"/>
      <c r="LJM419" s="1"/>
      <c r="LJN419" s="1"/>
      <c r="LJO419" s="1"/>
      <c r="LJP419" s="1"/>
      <c r="LJQ419" s="1"/>
      <c r="LJR419" s="1"/>
      <c r="LJS419" s="1"/>
      <c r="LJT419" s="1"/>
      <c r="LJU419" s="1"/>
      <c r="LJV419" s="1"/>
      <c r="LJW419" s="1"/>
      <c r="LJX419" s="1"/>
      <c r="LJY419" s="1"/>
      <c r="LJZ419" s="1"/>
      <c r="LKA419" s="1"/>
      <c r="LKB419" s="1"/>
      <c r="LKC419" s="1"/>
      <c r="LKD419" s="1"/>
      <c r="LKE419" s="1"/>
      <c r="LKF419" s="1"/>
      <c r="LKG419" s="1"/>
      <c r="LKH419" s="1"/>
      <c r="LKI419" s="1"/>
      <c r="LKJ419" s="1"/>
      <c r="LKK419" s="1"/>
      <c r="LKL419" s="1"/>
      <c r="LKM419" s="1"/>
      <c r="LKN419" s="1"/>
      <c r="LKO419" s="1"/>
      <c r="LKP419" s="1"/>
      <c r="LKQ419" s="1"/>
      <c r="LKR419" s="1"/>
      <c r="LKS419" s="1"/>
      <c r="LKT419" s="1"/>
      <c r="LKU419" s="1"/>
      <c r="LKV419" s="1"/>
      <c r="LKW419" s="1"/>
      <c r="LKX419" s="1"/>
      <c r="LKY419" s="1"/>
      <c r="LKZ419" s="1"/>
      <c r="LLA419" s="1"/>
      <c r="LLB419" s="1"/>
      <c r="LLC419" s="1"/>
      <c r="LLD419" s="1"/>
      <c r="LLE419" s="1"/>
      <c r="LLF419" s="1"/>
      <c r="LLG419" s="1"/>
      <c r="LLH419" s="1"/>
      <c r="LLI419" s="1"/>
      <c r="LLJ419" s="1"/>
      <c r="LLK419" s="1"/>
      <c r="LLL419" s="1"/>
      <c r="LLM419" s="1"/>
      <c r="LLN419" s="1"/>
      <c r="LLO419" s="1"/>
      <c r="LLP419" s="1"/>
      <c r="LLQ419" s="1"/>
      <c r="LLR419" s="1"/>
      <c r="LLS419" s="1"/>
      <c r="LLT419" s="1"/>
      <c r="LLU419" s="1"/>
      <c r="LLV419" s="1"/>
      <c r="LLW419" s="1"/>
      <c r="LLX419" s="1"/>
      <c r="LLY419" s="1"/>
      <c r="LLZ419" s="1"/>
      <c r="LMA419" s="1"/>
      <c r="LMB419" s="1"/>
      <c r="LMC419" s="1"/>
      <c r="LMD419" s="1"/>
      <c r="LME419" s="1"/>
      <c r="LMF419" s="1"/>
      <c r="LMG419" s="1"/>
      <c r="LMH419" s="1"/>
      <c r="LMI419" s="1"/>
      <c r="LMJ419" s="1"/>
      <c r="LMK419" s="1"/>
      <c r="LML419" s="1"/>
      <c r="LMM419" s="1"/>
      <c r="LMN419" s="1"/>
      <c r="LMO419" s="1"/>
      <c r="LMP419" s="1"/>
      <c r="LMQ419" s="1"/>
      <c r="LMR419" s="1"/>
      <c r="LMS419" s="1"/>
      <c r="LMT419" s="1"/>
      <c r="LMU419" s="1"/>
      <c r="LMV419" s="1"/>
      <c r="LMW419" s="1"/>
      <c r="LMX419" s="1"/>
      <c r="LMY419" s="1"/>
      <c r="LMZ419" s="1"/>
      <c r="LNA419" s="1"/>
      <c r="LNB419" s="1"/>
      <c r="LNC419" s="1"/>
      <c r="LND419" s="1"/>
      <c r="LNE419" s="1"/>
      <c r="LNF419" s="1"/>
      <c r="LNG419" s="1"/>
      <c r="LNH419" s="1"/>
      <c r="LNI419" s="1"/>
      <c r="LNJ419" s="1"/>
      <c r="LNK419" s="1"/>
      <c r="LNL419" s="1"/>
      <c r="LNM419" s="1"/>
      <c r="LNN419" s="1"/>
      <c r="LNO419" s="1"/>
      <c r="LNP419" s="1"/>
      <c r="LNQ419" s="1"/>
      <c r="LNR419" s="1"/>
      <c r="LNS419" s="1"/>
      <c r="LNT419" s="1"/>
      <c r="LNU419" s="1"/>
      <c r="LNV419" s="1"/>
      <c r="LNW419" s="1"/>
      <c r="LNX419" s="1"/>
      <c r="LNY419" s="1"/>
      <c r="LNZ419" s="1"/>
      <c r="LOA419" s="1"/>
      <c r="LOB419" s="1"/>
      <c r="LOC419" s="1"/>
      <c r="LOD419" s="1"/>
      <c r="LOE419" s="1"/>
      <c r="LOF419" s="1"/>
      <c r="LOG419" s="1"/>
      <c r="LOH419" s="1"/>
      <c r="LOI419" s="1"/>
      <c r="LOJ419" s="1"/>
      <c r="LOK419" s="1"/>
      <c r="LOL419" s="1"/>
      <c r="LOM419" s="1"/>
      <c r="LON419" s="1"/>
      <c r="LOO419" s="1"/>
      <c r="LOP419" s="1"/>
      <c r="LOQ419" s="1"/>
      <c r="LOR419" s="1"/>
      <c r="LOS419" s="1"/>
      <c r="LOT419" s="1"/>
      <c r="LOU419" s="1"/>
      <c r="LOV419" s="1"/>
      <c r="LOW419" s="1"/>
      <c r="LOX419" s="1"/>
      <c r="LOY419" s="1"/>
      <c r="LOZ419" s="1"/>
      <c r="LPA419" s="1"/>
      <c r="LPB419" s="1"/>
      <c r="LPC419" s="1"/>
      <c r="LPD419" s="1"/>
      <c r="LPE419" s="1"/>
      <c r="LPF419" s="1"/>
      <c r="LPG419" s="1"/>
      <c r="LPH419" s="1"/>
      <c r="LPI419" s="1"/>
      <c r="LPJ419" s="1"/>
      <c r="LPK419" s="1"/>
      <c r="LPL419" s="1"/>
      <c r="LPM419" s="1"/>
      <c r="LPN419" s="1"/>
      <c r="LPO419" s="1"/>
      <c r="LPP419" s="1"/>
      <c r="LPQ419" s="1"/>
      <c r="LPR419" s="1"/>
      <c r="LPS419" s="1"/>
      <c r="LPT419" s="1"/>
      <c r="LPU419" s="1"/>
      <c r="LPV419" s="1"/>
      <c r="LPW419" s="1"/>
      <c r="LPX419" s="1"/>
      <c r="LPY419" s="1"/>
      <c r="LPZ419" s="1"/>
      <c r="LQA419" s="1"/>
      <c r="LQB419" s="1"/>
      <c r="LQC419" s="1"/>
      <c r="LQD419" s="1"/>
      <c r="LQE419" s="1"/>
      <c r="LQF419" s="1"/>
      <c r="LQG419" s="1"/>
      <c r="LQH419" s="1"/>
      <c r="LQI419" s="1"/>
      <c r="LQJ419" s="1"/>
      <c r="LQK419" s="1"/>
      <c r="LQL419" s="1"/>
      <c r="LQM419" s="1"/>
      <c r="LQN419" s="1"/>
      <c r="LQO419" s="1"/>
      <c r="LQP419" s="1"/>
      <c r="LQQ419" s="1"/>
      <c r="LQR419" s="1"/>
      <c r="LQS419" s="1"/>
      <c r="LQT419" s="1"/>
      <c r="LQU419" s="1"/>
      <c r="LQV419" s="1"/>
      <c r="LQW419" s="1"/>
      <c r="LQX419" s="1"/>
      <c r="LQY419" s="1"/>
      <c r="LQZ419" s="1"/>
      <c r="LRA419" s="1"/>
      <c r="LRB419" s="1"/>
      <c r="LRC419" s="1"/>
      <c r="LRD419" s="1"/>
      <c r="LRE419" s="1"/>
      <c r="LRF419" s="1"/>
      <c r="LRG419" s="1"/>
      <c r="LRH419" s="1"/>
      <c r="LRI419" s="1"/>
      <c r="LRJ419" s="1"/>
      <c r="LRK419" s="1"/>
      <c r="LRL419" s="1"/>
      <c r="LRM419" s="1"/>
      <c r="LRN419" s="1"/>
      <c r="LRO419" s="1"/>
      <c r="LRP419" s="1"/>
      <c r="LRQ419" s="1"/>
      <c r="LRR419" s="1"/>
      <c r="LRS419" s="1"/>
      <c r="LRT419" s="1"/>
      <c r="LRU419" s="1"/>
      <c r="LRV419" s="1"/>
      <c r="LRW419" s="1"/>
      <c r="LRX419" s="1"/>
      <c r="LRY419" s="1"/>
      <c r="LRZ419" s="1"/>
      <c r="LSA419" s="1"/>
      <c r="LSB419" s="1"/>
      <c r="LSC419" s="1"/>
      <c r="LSD419" s="1"/>
      <c r="LSE419" s="1"/>
      <c r="LSF419" s="1"/>
      <c r="LSG419" s="1"/>
      <c r="LSH419" s="1"/>
      <c r="LSI419" s="1"/>
      <c r="LSJ419" s="1"/>
      <c r="LSK419" s="1"/>
      <c r="LSL419" s="1"/>
      <c r="LSM419" s="1"/>
      <c r="LSN419" s="1"/>
      <c r="LSO419" s="1"/>
      <c r="LSP419" s="1"/>
      <c r="LSQ419" s="1"/>
      <c r="LSR419" s="1"/>
      <c r="LSS419" s="1"/>
      <c r="LST419" s="1"/>
      <c r="LSU419" s="1"/>
      <c r="LSV419" s="1"/>
      <c r="LSW419" s="1"/>
      <c r="LSX419" s="1"/>
      <c r="LSY419" s="1"/>
      <c r="LSZ419" s="1"/>
      <c r="LTA419" s="1"/>
      <c r="LTB419" s="1"/>
      <c r="LTC419" s="1"/>
      <c r="LTD419" s="1"/>
      <c r="LTE419" s="1"/>
      <c r="LTF419" s="1"/>
      <c r="LTG419" s="1"/>
      <c r="LTH419" s="1"/>
      <c r="LTI419" s="1"/>
      <c r="LTJ419" s="1"/>
      <c r="LTK419" s="1"/>
      <c r="LTL419" s="1"/>
      <c r="LTM419" s="1"/>
      <c r="LTN419" s="1"/>
      <c r="LTO419" s="1"/>
      <c r="LTP419" s="1"/>
      <c r="LTQ419" s="1"/>
      <c r="LTR419" s="1"/>
      <c r="LTS419" s="1"/>
      <c r="LTT419" s="1"/>
      <c r="LTU419" s="1"/>
      <c r="LTV419" s="1"/>
      <c r="LTW419" s="1"/>
      <c r="LTX419" s="1"/>
      <c r="LTY419" s="1"/>
      <c r="LTZ419" s="1"/>
      <c r="LUA419" s="1"/>
      <c r="LUB419" s="1"/>
      <c r="LUC419" s="1"/>
      <c r="LUD419" s="1"/>
      <c r="LUE419" s="1"/>
      <c r="LUF419" s="1"/>
      <c r="LUG419" s="1"/>
      <c r="LUH419" s="1"/>
      <c r="LUI419" s="1"/>
      <c r="LUJ419" s="1"/>
      <c r="LUK419" s="1"/>
      <c r="LUL419" s="1"/>
      <c r="LUM419" s="1"/>
      <c r="LUN419" s="1"/>
      <c r="LUO419" s="1"/>
      <c r="LUP419" s="1"/>
      <c r="LUQ419" s="1"/>
      <c r="LUR419" s="1"/>
      <c r="LUS419" s="1"/>
      <c r="LUT419" s="1"/>
      <c r="LUU419" s="1"/>
      <c r="LUV419" s="1"/>
      <c r="LUW419" s="1"/>
      <c r="LUX419" s="1"/>
      <c r="LUY419" s="1"/>
      <c r="LUZ419" s="1"/>
      <c r="LVA419" s="1"/>
      <c r="LVB419" s="1"/>
      <c r="LVC419" s="1"/>
      <c r="LVD419" s="1"/>
      <c r="LVE419" s="1"/>
      <c r="LVF419" s="1"/>
      <c r="LVG419" s="1"/>
      <c r="LVH419" s="1"/>
      <c r="LVI419" s="1"/>
      <c r="LVJ419" s="1"/>
      <c r="LVK419" s="1"/>
      <c r="LVL419" s="1"/>
      <c r="LVM419" s="1"/>
      <c r="LVN419" s="1"/>
      <c r="LVO419" s="1"/>
      <c r="LVP419" s="1"/>
      <c r="LVQ419" s="1"/>
      <c r="LVR419" s="1"/>
      <c r="LVS419" s="1"/>
      <c r="LVT419" s="1"/>
      <c r="LVU419" s="1"/>
      <c r="LVV419" s="1"/>
      <c r="LVW419" s="1"/>
      <c r="LVX419" s="1"/>
      <c r="LVY419" s="1"/>
      <c r="LVZ419" s="1"/>
      <c r="LWA419" s="1"/>
      <c r="LWB419" s="1"/>
      <c r="LWC419" s="1"/>
      <c r="LWD419" s="1"/>
      <c r="LWE419" s="1"/>
      <c r="LWF419" s="1"/>
      <c r="LWG419" s="1"/>
      <c r="LWH419" s="1"/>
      <c r="LWI419" s="1"/>
      <c r="LWJ419" s="1"/>
      <c r="LWK419" s="1"/>
      <c r="LWL419" s="1"/>
      <c r="LWM419" s="1"/>
      <c r="LWN419" s="1"/>
      <c r="LWO419" s="1"/>
      <c r="LWP419" s="1"/>
      <c r="LWQ419" s="1"/>
      <c r="LWR419" s="1"/>
      <c r="LWS419" s="1"/>
      <c r="LWT419" s="1"/>
      <c r="LWU419" s="1"/>
      <c r="LWV419" s="1"/>
      <c r="LWW419" s="1"/>
      <c r="LWX419" s="1"/>
      <c r="LWY419" s="1"/>
      <c r="LWZ419" s="1"/>
      <c r="LXA419" s="1"/>
      <c r="LXB419" s="1"/>
      <c r="LXC419" s="1"/>
      <c r="LXD419" s="1"/>
      <c r="LXE419" s="1"/>
      <c r="LXF419" s="1"/>
      <c r="LXG419" s="1"/>
      <c r="LXH419" s="1"/>
      <c r="LXI419" s="1"/>
      <c r="LXJ419" s="1"/>
      <c r="LXK419" s="1"/>
      <c r="LXL419" s="1"/>
      <c r="LXM419" s="1"/>
      <c r="LXN419" s="1"/>
      <c r="LXO419" s="1"/>
      <c r="LXP419" s="1"/>
      <c r="LXQ419" s="1"/>
      <c r="LXR419" s="1"/>
      <c r="LXS419" s="1"/>
      <c r="LXT419" s="1"/>
      <c r="LXU419" s="1"/>
      <c r="LXV419" s="1"/>
      <c r="LXW419" s="1"/>
      <c r="LXX419" s="1"/>
      <c r="LXY419" s="1"/>
      <c r="LXZ419" s="1"/>
      <c r="LYA419" s="1"/>
      <c r="LYB419" s="1"/>
      <c r="LYC419" s="1"/>
      <c r="LYD419" s="1"/>
      <c r="LYE419" s="1"/>
      <c r="LYF419" s="1"/>
      <c r="LYG419" s="1"/>
      <c r="LYH419" s="1"/>
      <c r="LYI419" s="1"/>
      <c r="LYJ419" s="1"/>
      <c r="LYK419" s="1"/>
      <c r="LYL419" s="1"/>
      <c r="LYM419" s="1"/>
      <c r="LYN419" s="1"/>
      <c r="LYO419" s="1"/>
      <c r="LYP419" s="1"/>
      <c r="LYQ419" s="1"/>
      <c r="LYR419" s="1"/>
      <c r="LYS419" s="1"/>
      <c r="LYT419" s="1"/>
      <c r="LYU419" s="1"/>
      <c r="LYV419" s="1"/>
      <c r="LYW419" s="1"/>
      <c r="LYX419" s="1"/>
      <c r="LYY419" s="1"/>
      <c r="LYZ419" s="1"/>
      <c r="LZA419" s="1"/>
      <c r="LZB419" s="1"/>
      <c r="LZC419" s="1"/>
      <c r="LZD419" s="1"/>
      <c r="LZE419" s="1"/>
      <c r="LZF419" s="1"/>
      <c r="LZG419" s="1"/>
      <c r="LZH419" s="1"/>
      <c r="LZI419" s="1"/>
      <c r="LZJ419" s="1"/>
      <c r="LZK419" s="1"/>
      <c r="LZL419" s="1"/>
      <c r="LZM419" s="1"/>
      <c r="LZN419" s="1"/>
      <c r="LZO419" s="1"/>
      <c r="LZP419" s="1"/>
      <c r="LZQ419" s="1"/>
      <c r="LZR419" s="1"/>
      <c r="LZS419" s="1"/>
      <c r="LZT419" s="1"/>
      <c r="LZU419" s="1"/>
      <c r="LZV419" s="1"/>
      <c r="LZW419" s="1"/>
      <c r="LZX419" s="1"/>
      <c r="LZY419" s="1"/>
      <c r="LZZ419" s="1"/>
      <c r="MAA419" s="1"/>
      <c r="MAB419" s="1"/>
      <c r="MAC419" s="1"/>
      <c r="MAD419" s="1"/>
      <c r="MAE419" s="1"/>
      <c r="MAF419" s="1"/>
      <c r="MAG419" s="1"/>
      <c r="MAH419" s="1"/>
      <c r="MAI419" s="1"/>
      <c r="MAJ419" s="1"/>
      <c r="MAK419" s="1"/>
      <c r="MAL419" s="1"/>
      <c r="MAM419" s="1"/>
      <c r="MAN419" s="1"/>
      <c r="MAO419" s="1"/>
      <c r="MAP419" s="1"/>
      <c r="MAQ419" s="1"/>
      <c r="MAR419" s="1"/>
      <c r="MAS419" s="1"/>
      <c r="MAT419" s="1"/>
      <c r="MAU419" s="1"/>
      <c r="MAV419" s="1"/>
      <c r="MAW419" s="1"/>
      <c r="MAX419" s="1"/>
      <c r="MAY419" s="1"/>
      <c r="MAZ419" s="1"/>
      <c r="MBA419" s="1"/>
      <c r="MBB419" s="1"/>
      <c r="MBC419" s="1"/>
      <c r="MBD419" s="1"/>
      <c r="MBE419" s="1"/>
      <c r="MBF419" s="1"/>
      <c r="MBG419" s="1"/>
      <c r="MBH419" s="1"/>
      <c r="MBI419" s="1"/>
      <c r="MBJ419" s="1"/>
      <c r="MBK419" s="1"/>
      <c r="MBL419" s="1"/>
      <c r="MBM419" s="1"/>
      <c r="MBN419" s="1"/>
      <c r="MBO419" s="1"/>
      <c r="MBP419" s="1"/>
      <c r="MBQ419" s="1"/>
      <c r="MBR419" s="1"/>
      <c r="MBS419" s="1"/>
      <c r="MBT419" s="1"/>
      <c r="MBU419" s="1"/>
      <c r="MBV419" s="1"/>
      <c r="MBW419" s="1"/>
      <c r="MBX419" s="1"/>
      <c r="MBY419" s="1"/>
      <c r="MBZ419" s="1"/>
      <c r="MCA419" s="1"/>
      <c r="MCB419" s="1"/>
      <c r="MCC419" s="1"/>
      <c r="MCD419" s="1"/>
      <c r="MCE419" s="1"/>
      <c r="MCF419" s="1"/>
      <c r="MCG419" s="1"/>
      <c r="MCH419" s="1"/>
      <c r="MCI419" s="1"/>
      <c r="MCJ419" s="1"/>
      <c r="MCK419" s="1"/>
      <c r="MCL419" s="1"/>
      <c r="MCM419" s="1"/>
      <c r="MCN419" s="1"/>
      <c r="MCO419" s="1"/>
      <c r="MCP419" s="1"/>
      <c r="MCQ419" s="1"/>
      <c r="MCR419" s="1"/>
      <c r="MCS419" s="1"/>
      <c r="MCT419" s="1"/>
      <c r="MCU419" s="1"/>
      <c r="MCV419" s="1"/>
      <c r="MCW419" s="1"/>
      <c r="MCX419" s="1"/>
      <c r="MCY419" s="1"/>
      <c r="MCZ419" s="1"/>
      <c r="MDA419" s="1"/>
      <c r="MDB419" s="1"/>
      <c r="MDC419" s="1"/>
      <c r="MDD419" s="1"/>
      <c r="MDE419" s="1"/>
      <c r="MDF419" s="1"/>
      <c r="MDG419" s="1"/>
      <c r="MDH419" s="1"/>
      <c r="MDI419" s="1"/>
      <c r="MDJ419" s="1"/>
      <c r="MDK419" s="1"/>
      <c r="MDL419" s="1"/>
      <c r="MDM419" s="1"/>
      <c r="MDN419" s="1"/>
      <c r="MDO419" s="1"/>
      <c r="MDP419" s="1"/>
      <c r="MDQ419" s="1"/>
      <c r="MDR419" s="1"/>
      <c r="MDS419" s="1"/>
      <c r="MDT419" s="1"/>
      <c r="MDU419" s="1"/>
      <c r="MDV419" s="1"/>
      <c r="MDW419" s="1"/>
      <c r="MDX419" s="1"/>
      <c r="MDY419" s="1"/>
      <c r="MDZ419" s="1"/>
      <c r="MEA419" s="1"/>
      <c r="MEB419" s="1"/>
      <c r="MEC419" s="1"/>
      <c r="MED419" s="1"/>
      <c r="MEE419" s="1"/>
      <c r="MEF419" s="1"/>
      <c r="MEG419" s="1"/>
      <c r="MEH419" s="1"/>
      <c r="MEI419" s="1"/>
      <c r="MEJ419" s="1"/>
      <c r="MEK419" s="1"/>
      <c r="MEL419" s="1"/>
      <c r="MEM419" s="1"/>
      <c r="MEN419" s="1"/>
      <c r="MEO419" s="1"/>
      <c r="MEP419" s="1"/>
      <c r="MEQ419" s="1"/>
      <c r="MER419" s="1"/>
      <c r="MES419" s="1"/>
      <c r="MET419" s="1"/>
      <c r="MEU419" s="1"/>
      <c r="MEV419" s="1"/>
      <c r="MEW419" s="1"/>
      <c r="MEX419" s="1"/>
      <c r="MEY419" s="1"/>
      <c r="MEZ419" s="1"/>
      <c r="MFA419" s="1"/>
      <c r="MFB419" s="1"/>
      <c r="MFC419" s="1"/>
      <c r="MFD419" s="1"/>
      <c r="MFE419" s="1"/>
      <c r="MFF419" s="1"/>
      <c r="MFG419" s="1"/>
      <c r="MFH419" s="1"/>
      <c r="MFI419" s="1"/>
      <c r="MFJ419" s="1"/>
      <c r="MFK419" s="1"/>
      <c r="MFL419" s="1"/>
      <c r="MFM419" s="1"/>
      <c r="MFN419" s="1"/>
      <c r="MFO419" s="1"/>
      <c r="MFP419" s="1"/>
      <c r="MFQ419" s="1"/>
      <c r="MFR419" s="1"/>
      <c r="MFS419" s="1"/>
      <c r="MFT419" s="1"/>
      <c r="MFU419" s="1"/>
      <c r="MFV419" s="1"/>
      <c r="MFW419" s="1"/>
      <c r="MFX419" s="1"/>
      <c r="MFY419" s="1"/>
      <c r="MFZ419" s="1"/>
      <c r="MGA419" s="1"/>
      <c r="MGB419" s="1"/>
      <c r="MGC419" s="1"/>
      <c r="MGD419" s="1"/>
      <c r="MGE419" s="1"/>
      <c r="MGF419" s="1"/>
      <c r="MGG419" s="1"/>
      <c r="MGH419" s="1"/>
      <c r="MGI419" s="1"/>
      <c r="MGJ419" s="1"/>
      <c r="MGK419" s="1"/>
      <c r="MGL419" s="1"/>
      <c r="MGM419" s="1"/>
      <c r="MGN419" s="1"/>
      <c r="MGO419" s="1"/>
      <c r="MGP419" s="1"/>
      <c r="MGQ419" s="1"/>
      <c r="MGR419" s="1"/>
      <c r="MGS419" s="1"/>
      <c r="MGT419" s="1"/>
      <c r="MGU419" s="1"/>
      <c r="MGV419" s="1"/>
      <c r="MGW419" s="1"/>
      <c r="MGX419" s="1"/>
      <c r="MGY419" s="1"/>
      <c r="MGZ419" s="1"/>
      <c r="MHA419" s="1"/>
      <c r="MHB419" s="1"/>
      <c r="MHC419" s="1"/>
      <c r="MHD419" s="1"/>
      <c r="MHE419" s="1"/>
      <c r="MHF419" s="1"/>
      <c r="MHG419" s="1"/>
      <c r="MHH419" s="1"/>
      <c r="MHI419" s="1"/>
      <c r="MHJ419" s="1"/>
      <c r="MHK419" s="1"/>
      <c r="MHL419" s="1"/>
      <c r="MHM419" s="1"/>
      <c r="MHN419" s="1"/>
      <c r="MHO419" s="1"/>
      <c r="MHP419" s="1"/>
      <c r="MHQ419" s="1"/>
      <c r="MHR419" s="1"/>
      <c r="MHS419" s="1"/>
      <c r="MHT419" s="1"/>
      <c r="MHU419" s="1"/>
      <c r="MHV419" s="1"/>
      <c r="MHW419" s="1"/>
      <c r="MHX419" s="1"/>
      <c r="MHY419" s="1"/>
      <c r="MHZ419" s="1"/>
      <c r="MIA419" s="1"/>
      <c r="MIB419" s="1"/>
      <c r="MIC419" s="1"/>
      <c r="MID419" s="1"/>
      <c r="MIE419" s="1"/>
      <c r="MIF419" s="1"/>
      <c r="MIG419" s="1"/>
      <c r="MIH419" s="1"/>
      <c r="MII419" s="1"/>
      <c r="MIJ419" s="1"/>
      <c r="MIK419" s="1"/>
      <c r="MIL419" s="1"/>
      <c r="MIM419" s="1"/>
      <c r="MIN419" s="1"/>
      <c r="MIO419" s="1"/>
      <c r="MIP419" s="1"/>
      <c r="MIQ419" s="1"/>
      <c r="MIR419" s="1"/>
      <c r="MIS419" s="1"/>
      <c r="MIT419" s="1"/>
      <c r="MIU419" s="1"/>
      <c r="MIV419" s="1"/>
      <c r="MIW419" s="1"/>
      <c r="MIX419" s="1"/>
      <c r="MIY419" s="1"/>
      <c r="MIZ419" s="1"/>
      <c r="MJA419" s="1"/>
      <c r="MJB419" s="1"/>
      <c r="MJC419" s="1"/>
      <c r="MJD419" s="1"/>
      <c r="MJE419" s="1"/>
      <c r="MJF419" s="1"/>
      <c r="MJG419" s="1"/>
      <c r="MJH419" s="1"/>
      <c r="MJI419" s="1"/>
      <c r="MJJ419" s="1"/>
      <c r="MJK419" s="1"/>
      <c r="MJL419" s="1"/>
      <c r="MJM419" s="1"/>
      <c r="MJN419" s="1"/>
      <c r="MJO419" s="1"/>
      <c r="MJP419" s="1"/>
      <c r="MJQ419" s="1"/>
      <c r="MJR419" s="1"/>
      <c r="MJS419" s="1"/>
      <c r="MJT419" s="1"/>
      <c r="MJU419" s="1"/>
      <c r="MJV419" s="1"/>
      <c r="MJW419" s="1"/>
      <c r="MJX419" s="1"/>
      <c r="MJY419" s="1"/>
      <c r="MJZ419" s="1"/>
      <c r="MKA419" s="1"/>
      <c r="MKB419" s="1"/>
      <c r="MKC419" s="1"/>
      <c r="MKD419" s="1"/>
      <c r="MKE419" s="1"/>
      <c r="MKF419" s="1"/>
      <c r="MKG419" s="1"/>
      <c r="MKH419" s="1"/>
      <c r="MKI419" s="1"/>
      <c r="MKJ419" s="1"/>
      <c r="MKK419" s="1"/>
      <c r="MKL419" s="1"/>
      <c r="MKM419" s="1"/>
      <c r="MKN419" s="1"/>
      <c r="MKO419" s="1"/>
      <c r="MKP419" s="1"/>
      <c r="MKQ419" s="1"/>
      <c r="MKR419" s="1"/>
      <c r="MKS419" s="1"/>
      <c r="MKT419" s="1"/>
      <c r="MKU419" s="1"/>
      <c r="MKV419" s="1"/>
      <c r="MKW419" s="1"/>
      <c r="MKX419" s="1"/>
      <c r="MKY419" s="1"/>
      <c r="MKZ419" s="1"/>
      <c r="MLA419" s="1"/>
      <c r="MLB419" s="1"/>
      <c r="MLC419" s="1"/>
      <c r="MLD419" s="1"/>
      <c r="MLE419" s="1"/>
      <c r="MLF419" s="1"/>
      <c r="MLG419" s="1"/>
      <c r="MLH419" s="1"/>
      <c r="MLI419" s="1"/>
      <c r="MLJ419" s="1"/>
      <c r="MLK419" s="1"/>
      <c r="MLL419" s="1"/>
      <c r="MLM419" s="1"/>
      <c r="MLN419" s="1"/>
      <c r="MLO419" s="1"/>
      <c r="MLP419" s="1"/>
      <c r="MLQ419" s="1"/>
      <c r="MLR419" s="1"/>
      <c r="MLS419" s="1"/>
      <c r="MLT419" s="1"/>
      <c r="MLU419" s="1"/>
      <c r="MLV419" s="1"/>
      <c r="MLW419" s="1"/>
      <c r="MLX419" s="1"/>
      <c r="MLY419" s="1"/>
      <c r="MLZ419" s="1"/>
      <c r="MMA419" s="1"/>
      <c r="MMB419" s="1"/>
      <c r="MMC419" s="1"/>
      <c r="MMD419" s="1"/>
      <c r="MME419" s="1"/>
      <c r="MMF419" s="1"/>
      <c r="MMG419" s="1"/>
      <c r="MMH419" s="1"/>
      <c r="MMI419" s="1"/>
      <c r="MMJ419" s="1"/>
      <c r="MMK419" s="1"/>
      <c r="MML419" s="1"/>
      <c r="MMM419" s="1"/>
      <c r="MMN419" s="1"/>
      <c r="MMO419" s="1"/>
      <c r="MMP419" s="1"/>
      <c r="MMQ419" s="1"/>
      <c r="MMR419" s="1"/>
      <c r="MMS419" s="1"/>
      <c r="MMT419" s="1"/>
      <c r="MMU419" s="1"/>
      <c r="MMV419" s="1"/>
      <c r="MMW419" s="1"/>
      <c r="MMX419" s="1"/>
      <c r="MMY419" s="1"/>
      <c r="MMZ419" s="1"/>
      <c r="MNA419" s="1"/>
      <c r="MNB419" s="1"/>
      <c r="MNC419" s="1"/>
      <c r="MND419" s="1"/>
      <c r="MNE419" s="1"/>
      <c r="MNF419" s="1"/>
      <c r="MNG419" s="1"/>
      <c r="MNH419" s="1"/>
      <c r="MNI419" s="1"/>
      <c r="MNJ419" s="1"/>
      <c r="MNK419" s="1"/>
      <c r="MNL419" s="1"/>
      <c r="MNM419" s="1"/>
      <c r="MNN419" s="1"/>
      <c r="MNO419" s="1"/>
      <c r="MNP419" s="1"/>
      <c r="MNQ419" s="1"/>
      <c r="MNR419" s="1"/>
      <c r="MNS419" s="1"/>
      <c r="MNT419" s="1"/>
      <c r="MNU419" s="1"/>
      <c r="MNV419" s="1"/>
      <c r="MNW419" s="1"/>
      <c r="MNX419" s="1"/>
      <c r="MNY419" s="1"/>
      <c r="MNZ419" s="1"/>
      <c r="MOA419" s="1"/>
      <c r="MOB419" s="1"/>
      <c r="MOC419" s="1"/>
      <c r="MOD419" s="1"/>
      <c r="MOE419" s="1"/>
      <c r="MOF419" s="1"/>
      <c r="MOG419" s="1"/>
      <c r="MOH419" s="1"/>
      <c r="MOI419" s="1"/>
      <c r="MOJ419" s="1"/>
      <c r="MOK419" s="1"/>
      <c r="MOL419" s="1"/>
      <c r="MOM419" s="1"/>
      <c r="MON419" s="1"/>
      <c r="MOO419" s="1"/>
      <c r="MOP419" s="1"/>
      <c r="MOQ419" s="1"/>
      <c r="MOR419" s="1"/>
      <c r="MOS419" s="1"/>
      <c r="MOT419" s="1"/>
      <c r="MOU419" s="1"/>
      <c r="MOV419" s="1"/>
      <c r="MOW419" s="1"/>
      <c r="MOX419" s="1"/>
      <c r="MOY419" s="1"/>
      <c r="MOZ419" s="1"/>
      <c r="MPA419" s="1"/>
      <c r="MPB419" s="1"/>
      <c r="MPC419" s="1"/>
      <c r="MPD419" s="1"/>
      <c r="MPE419" s="1"/>
      <c r="MPF419" s="1"/>
      <c r="MPG419" s="1"/>
      <c r="MPH419" s="1"/>
      <c r="MPI419" s="1"/>
      <c r="MPJ419" s="1"/>
      <c r="MPK419" s="1"/>
      <c r="MPL419" s="1"/>
      <c r="MPM419" s="1"/>
      <c r="MPN419" s="1"/>
      <c r="MPO419" s="1"/>
      <c r="MPP419" s="1"/>
      <c r="MPQ419" s="1"/>
      <c r="MPR419" s="1"/>
      <c r="MPS419" s="1"/>
      <c r="MPT419" s="1"/>
      <c r="MPU419" s="1"/>
      <c r="MPV419" s="1"/>
      <c r="MPW419" s="1"/>
      <c r="MPX419" s="1"/>
      <c r="MPY419" s="1"/>
      <c r="MPZ419" s="1"/>
      <c r="MQA419" s="1"/>
      <c r="MQB419" s="1"/>
      <c r="MQC419" s="1"/>
      <c r="MQD419" s="1"/>
      <c r="MQE419" s="1"/>
      <c r="MQF419" s="1"/>
      <c r="MQG419" s="1"/>
      <c r="MQH419" s="1"/>
      <c r="MQI419" s="1"/>
      <c r="MQJ419" s="1"/>
      <c r="MQK419" s="1"/>
      <c r="MQL419" s="1"/>
      <c r="MQM419" s="1"/>
      <c r="MQN419" s="1"/>
      <c r="MQO419" s="1"/>
      <c r="MQP419" s="1"/>
      <c r="MQQ419" s="1"/>
      <c r="MQR419" s="1"/>
      <c r="MQS419" s="1"/>
      <c r="MQT419" s="1"/>
      <c r="MQU419" s="1"/>
      <c r="MQV419" s="1"/>
      <c r="MQW419" s="1"/>
      <c r="MQX419" s="1"/>
      <c r="MQY419" s="1"/>
      <c r="MQZ419" s="1"/>
      <c r="MRA419" s="1"/>
      <c r="MRB419" s="1"/>
      <c r="MRC419" s="1"/>
      <c r="MRD419" s="1"/>
      <c r="MRE419" s="1"/>
      <c r="MRF419" s="1"/>
      <c r="MRG419" s="1"/>
      <c r="MRH419" s="1"/>
      <c r="MRI419" s="1"/>
      <c r="MRJ419" s="1"/>
      <c r="MRK419" s="1"/>
      <c r="MRL419" s="1"/>
      <c r="MRM419" s="1"/>
      <c r="MRN419" s="1"/>
      <c r="MRO419" s="1"/>
      <c r="MRP419" s="1"/>
      <c r="MRQ419" s="1"/>
      <c r="MRR419" s="1"/>
      <c r="MRS419" s="1"/>
      <c r="MRT419" s="1"/>
      <c r="MRU419" s="1"/>
      <c r="MRV419" s="1"/>
      <c r="MRW419" s="1"/>
      <c r="MRX419" s="1"/>
      <c r="MRY419" s="1"/>
      <c r="MRZ419" s="1"/>
      <c r="MSA419" s="1"/>
      <c r="MSB419" s="1"/>
      <c r="MSC419" s="1"/>
      <c r="MSD419" s="1"/>
      <c r="MSE419" s="1"/>
      <c r="MSF419" s="1"/>
      <c r="MSG419" s="1"/>
      <c r="MSH419" s="1"/>
      <c r="MSI419" s="1"/>
      <c r="MSJ419" s="1"/>
      <c r="MSK419" s="1"/>
      <c r="MSL419" s="1"/>
      <c r="MSM419" s="1"/>
      <c r="MSN419" s="1"/>
      <c r="MSO419" s="1"/>
      <c r="MSP419" s="1"/>
      <c r="MSQ419" s="1"/>
      <c r="MSR419" s="1"/>
      <c r="MSS419" s="1"/>
      <c r="MST419" s="1"/>
      <c r="MSU419" s="1"/>
      <c r="MSV419" s="1"/>
      <c r="MSW419" s="1"/>
      <c r="MSX419" s="1"/>
      <c r="MSY419" s="1"/>
      <c r="MSZ419" s="1"/>
      <c r="MTA419" s="1"/>
      <c r="MTB419" s="1"/>
      <c r="MTC419" s="1"/>
      <c r="MTD419" s="1"/>
      <c r="MTE419" s="1"/>
      <c r="MTF419" s="1"/>
      <c r="MTG419" s="1"/>
      <c r="MTH419" s="1"/>
      <c r="MTI419" s="1"/>
      <c r="MTJ419" s="1"/>
      <c r="MTK419" s="1"/>
      <c r="MTL419" s="1"/>
      <c r="MTM419" s="1"/>
      <c r="MTN419" s="1"/>
      <c r="MTO419" s="1"/>
      <c r="MTP419" s="1"/>
      <c r="MTQ419" s="1"/>
      <c r="MTR419" s="1"/>
      <c r="MTS419" s="1"/>
      <c r="MTT419" s="1"/>
      <c r="MTU419" s="1"/>
      <c r="MTV419" s="1"/>
      <c r="MTW419" s="1"/>
      <c r="MTX419" s="1"/>
      <c r="MTY419" s="1"/>
      <c r="MTZ419" s="1"/>
      <c r="MUA419" s="1"/>
      <c r="MUB419" s="1"/>
      <c r="MUC419" s="1"/>
      <c r="MUD419" s="1"/>
      <c r="MUE419" s="1"/>
      <c r="MUF419" s="1"/>
      <c r="MUG419" s="1"/>
      <c r="MUH419" s="1"/>
      <c r="MUI419" s="1"/>
      <c r="MUJ419" s="1"/>
      <c r="MUK419" s="1"/>
      <c r="MUL419" s="1"/>
      <c r="MUM419" s="1"/>
      <c r="MUN419" s="1"/>
      <c r="MUO419" s="1"/>
      <c r="MUP419" s="1"/>
      <c r="MUQ419" s="1"/>
      <c r="MUR419" s="1"/>
      <c r="MUS419" s="1"/>
      <c r="MUT419" s="1"/>
      <c r="MUU419" s="1"/>
      <c r="MUV419" s="1"/>
      <c r="MUW419" s="1"/>
      <c r="MUX419" s="1"/>
      <c r="MUY419" s="1"/>
      <c r="MUZ419" s="1"/>
      <c r="MVA419" s="1"/>
      <c r="MVB419" s="1"/>
      <c r="MVC419" s="1"/>
      <c r="MVD419" s="1"/>
      <c r="MVE419" s="1"/>
      <c r="MVF419" s="1"/>
      <c r="MVG419" s="1"/>
      <c r="MVH419" s="1"/>
      <c r="MVI419" s="1"/>
      <c r="MVJ419" s="1"/>
      <c r="MVK419" s="1"/>
      <c r="MVL419" s="1"/>
      <c r="MVM419" s="1"/>
      <c r="MVN419" s="1"/>
      <c r="MVO419" s="1"/>
      <c r="MVP419" s="1"/>
      <c r="MVQ419" s="1"/>
      <c r="MVR419" s="1"/>
      <c r="MVS419" s="1"/>
      <c r="MVT419" s="1"/>
      <c r="MVU419" s="1"/>
      <c r="MVV419" s="1"/>
      <c r="MVW419" s="1"/>
      <c r="MVX419" s="1"/>
      <c r="MVY419" s="1"/>
      <c r="MVZ419" s="1"/>
      <c r="MWA419" s="1"/>
      <c r="MWB419" s="1"/>
      <c r="MWC419" s="1"/>
      <c r="MWD419" s="1"/>
      <c r="MWE419" s="1"/>
      <c r="MWF419" s="1"/>
      <c r="MWG419" s="1"/>
      <c r="MWH419" s="1"/>
      <c r="MWI419" s="1"/>
      <c r="MWJ419" s="1"/>
      <c r="MWK419" s="1"/>
      <c r="MWL419" s="1"/>
      <c r="MWM419" s="1"/>
      <c r="MWN419" s="1"/>
      <c r="MWO419" s="1"/>
      <c r="MWP419" s="1"/>
      <c r="MWQ419" s="1"/>
      <c r="MWR419" s="1"/>
      <c r="MWS419" s="1"/>
      <c r="MWT419" s="1"/>
      <c r="MWU419" s="1"/>
      <c r="MWV419" s="1"/>
      <c r="MWW419" s="1"/>
      <c r="MWX419" s="1"/>
      <c r="MWY419" s="1"/>
      <c r="MWZ419" s="1"/>
      <c r="MXA419" s="1"/>
      <c r="MXB419" s="1"/>
      <c r="MXC419" s="1"/>
      <c r="MXD419" s="1"/>
      <c r="MXE419" s="1"/>
      <c r="MXF419" s="1"/>
      <c r="MXG419" s="1"/>
      <c r="MXH419" s="1"/>
      <c r="MXI419" s="1"/>
      <c r="MXJ419" s="1"/>
      <c r="MXK419" s="1"/>
      <c r="MXL419" s="1"/>
      <c r="MXM419" s="1"/>
      <c r="MXN419" s="1"/>
      <c r="MXO419" s="1"/>
      <c r="MXP419" s="1"/>
      <c r="MXQ419" s="1"/>
      <c r="MXR419" s="1"/>
      <c r="MXS419" s="1"/>
      <c r="MXT419" s="1"/>
      <c r="MXU419" s="1"/>
      <c r="MXV419" s="1"/>
      <c r="MXW419" s="1"/>
      <c r="MXX419" s="1"/>
      <c r="MXY419" s="1"/>
      <c r="MXZ419" s="1"/>
      <c r="MYA419" s="1"/>
      <c r="MYB419" s="1"/>
      <c r="MYC419" s="1"/>
      <c r="MYD419" s="1"/>
      <c r="MYE419" s="1"/>
      <c r="MYF419" s="1"/>
      <c r="MYG419" s="1"/>
      <c r="MYH419" s="1"/>
      <c r="MYI419" s="1"/>
      <c r="MYJ419" s="1"/>
      <c r="MYK419" s="1"/>
      <c r="MYL419" s="1"/>
      <c r="MYM419" s="1"/>
      <c r="MYN419" s="1"/>
      <c r="MYO419" s="1"/>
      <c r="MYP419" s="1"/>
      <c r="MYQ419" s="1"/>
      <c r="MYR419" s="1"/>
      <c r="MYS419" s="1"/>
      <c r="MYT419" s="1"/>
      <c r="MYU419" s="1"/>
      <c r="MYV419" s="1"/>
      <c r="MYW419" s="1"/>
      <c r="MYX419" s="1"/>
      <c r="MYY419" s="1"/>
      <c r="MYZ419" s="1"/>
      <c r="MZA419" s="1"/>
      <c r="MZB419" s="1"/>
      <c r="MZC419" s="1"/>
      <c r="MZD419" s="1"/>
      <c r="MZE419" s="1"/>
      <c r="MZF419" s="1"/>
      <c r="MZG419" s="1"/>
      <c r="MZH419" s="1"/>
      <c r="MZI419" s="1"/>
      <c r="MZJ419" s="1"/>
      <c r="MZK419" s="1"/>
      <c r="MZL419" s="1"/>
      <c r="MZM419" s="1"/>
      <c r="MZN419" s="1"/>
      <c r="MZO419" s="1"/>
      <c r="MZP419" s="1"/>
      <c r="MZQ419" s="1"/>
      <c r="MZR419" s="1"/>
      <c r="MZS419" s="1"/>
      <c r="MZT419" s="1"/>
      <c r="MZU419" s="1"/>
      <c r="MZV419" s="1"/>
      <c r="MZW419" s="1"/>
      <c r="MZX419" s="1"/>
      <c r="MZY419" s="1"/>
      <c r="MZZ419" s="1"/>
      <c r="NAA419" s="1"/>
      <c r="NAB419" s="1"/>
      <c r="NAC419" s="1"/>
      <c r="NAD419" s="1"/>
      <c r="NAE419" s="1"/>
      <c r="NAF419" s="1"/>
      <c r="NAG419" s="1"/>
      <c r="NAH419" s="1"/>
      <c r="NAI419" s="1"/>
      <c r="NAJ419" s="1"/>
      <c r="NAK419" s="1"/>
      <c r="NAL419" s="1"/>
      <c r="NAM419" s="1"/>
      <c r="NAN419" s="1"/>
      <c r="NAO419" s="1"/>
      <c r="NAP419" s="1"/>
      <c r="NAQ419" s="1"/>
      <c r="NAR419" s="1"/>
      <c r="NAS419" s="1"/>
      <c r="NAT419" s="1"/>
      <c r="NAU419" s="1"/>
      <c r="NAV419" s="1"/>
      <c r="NAW419" s="1"/>
      <c r="NAX419" s="1"/>
      <c r="NAY419" s="1"/>
      <c r="NAZ419" s="1"/>
      <c r="NBA419" s="1"/>
      <c r="NBB419" s="1"/>
      <c r="NBC419" s="1"/>
      <c r="NBD419" s="1"/>
      <c r="NBE419" s="1"/>
      <c r="NBF419" s="1"/>
      <c r="NBG419" s="1"/>
      <c r="NBH419" s="1"/>
      <c r="NBI419" s="1"/>
      <c r="NBJ419" s="1"/>
      <c r="NBK419" s="1"/>
      <c r="NBL419" s="1"/>
      <c r="NBM419" s="1"/>
      <c r="NBN419" s="1"/>
      <c r="NBO419" s="1"/>
      <c r="NBP419" s="1"/>
      <c r="NBQ419" s="1"/>
      <c r="NBR419" s="1"/>
      <c r="NBS419" s="1"/>
      <c r="NBT419" s="1"/>
      <c r="NBU419" s="1"/>
      <c r="NBV419" s="1"/>
      <c r="NBW419" s="1"/>
      <c r="NBX419" s="1"/>
      <c r="NBY419" s="1"/>
      <c r="NBZ419" s="1"/>
      <c r="NCA419" s="1"/>
      <c r="NCB419" s="1"/>
      <c r="NCC419" s="1"/>
      <c r="NCD419" s="1"/>
      <c r="NCE419" s="1"/>
      <c r="NCF419" s="1"/>
      <c r="NCG419" s="1"/>
      <c r="NCH419" s="1"/>
      <c r="NCI419" s="1"/>
      <c r="NCJ419" s="1"/>
      <c r="NCK419" s="1"/>
      <c r="NCL419" s="1"/>
      <c r="NCM419" s="1"/>
      <c r="NCN419" s="1"/>
      <c r="NCO419" s="1"/>
      <c r="NCP419" s="1"/>
      <c r="NCQ419" s="1"/>
      <c r="NCR419" s="1"/>
      <c r="NCS419" s="1"/>
      <c r="NCT419" s="1"/>
      <c r="NCU419" s="1"/>
      <c r="NCV419" s="1"/>
      <c r="NCW419" s="1"/>
      <c r="NCX419" s="1"/>
      <c r="NCY419" s="1"/>
      <c r="NCZ419" s="1"/>
      <c r="NDA419" s="1"/>
      <c r="NDB419" s="1"/>
      <c r="NDC419" s="1"/>
      <c r="NDD419" s="1"/>
      <c r="NDE419" s="1"/>
      <c r="NDF419" s="1"/>
      <c r="NDG419" s="1"/>
      <c r="NDH419" s="1"/>
      <c r="NDI419" s="1"/>
      <c r="NDJ419" s="1"/>
      <c r="NDK419" s="1"/>
      <c r="NDL419" s="1"/>
      <c r="NDM419" s="1"/>
      <c r="NDN419" s="1"/>
      <c r="NDO419" s="1"/>
      <c r="NDP419" s="1"/>
      <c r="NDQ419" s="1"/>
      <c r="NDR419" s="1"/>
      <c r="NDS419" s="1"/>
      <c r="NDT419" s="1"/>
      <c r="NDU419" s="1"/>
      <c r="NDV419" s="1"/>
      <c r="NDW419" s="1"/>
      <c r="NDX419" s="1"/>
      <c r="NDY419" s="1"/>
      <c r="NDZ419" s="1"/>
      <c r="NEA419" s="1"/>
      <c r="NEB419" s="1"/>
      <c r="NEC419" s="1"/>
      <c r="NED419" s="1"/>
      <c r="NEE419" s="1"/>
      <c r="NEF419" s="1"/>
      <c r="NEG419" s="1"/>
      <c r="NEH419" s="1"/>
      <c r="NEI419" s="1"/>
      <c r="NEJ419" s="1"/>
      <c r="NEK419" s="1"/>
      <c r="NEL419" s="1"/>
      <c r="NEM419" s="1"/>
      <c r="NEN419" s="1"/>
      <c r="NEO419" s="1"/>
      <c r="NEP419" s="1"/>
      <c r="NEQ419" s="1"/>
      <c r="NER419" s="1"/>
      <c r="NES419" s="1"/>
      <c r="NET419" s="1"/>
      <c r="NEU419" s="1"/>
      <c r="NEV419" s="1"/>
      <c r="NEW419" s="1"/>
      <c r="NEX419" s="1"/>
      <c r="NEY419" s="1"/>
      <c r="NEZ419" s="1"/>
      <c r="NFA419" s="1"/>
      <c r="NFB419" s="1"/>
      <c r="NFC419" s="1"/>
      <c r="NFD419" s="1"/>
      <c r="NFE419" s="1"/>
      <c r="NFF419" s="1"/>
      <c r="NFG419" s="1"/>
      <c r="NFH419" s="1"/>
      <c r="NFI419" s="1"/>
      <c r="NFJ419" s="1"/>
      <c r="NFK419" s="1"/>
      <c r="NFL419" s="1"/>
      <c r="NFM419" s="1"/>
      <c r="NFN419" s="1"/>
      <c r="NFO419" s="1"/>
      <c r="NFP419" s="1"/>
      <c r="NFQ419" s="1"/>
      <c r="NFR419" s="1"/>
      <c r="NFS419" s="1"/>
      <c r="NFT419" s="1"/>
      <c r="NFU419" s="1"/>
      <c r="NFV419" s="1"/>
      <c r="NFW419" s="1"/>
      <c r="NFX419" s="1"/>
      <c r="NFY419" s="1"/>
      <c r="NFZ419" s="1"/>
      <c r="NGA419" s="1"/>
      <c r="NGB419" s="1"/>
      <c r="NGC419" s="1"/>
      <c r="NGD419" s="1"/>
      <c r="NGE419" s="1"/>
      <c r="NGF419" s="1"/>
      <c r="NGG419" s="1"/>
      <c r="NGH419" s="1"/>
      <c r="NGI419" s="1"/>
      <c r="NGJ419" s="1"/>
      <c r="NGK419" s="1"/>
      <c r="NGL419" s="1"/>
      <c r="NGM419" s="1"/>
      <c r="NGN419" s="1"/>
      <c r="NGO419" s="1"/>
      <c r="NGP419" s="1"/>
      <c r="NGQ419" s="1"/>
      <c r="NGR419" s="1"/>
      <c r="NGS419" s="1"/>
      <c r="NGT419" s="1"/>
      <c r="NGU419" s="1"/>
      <c r="NGV419" s="1"/>
      <c r="NGW419" s="1"/>
      <c r="NGX419" s="1"/>
      <c r="NGY419" s="1"/>
      <c r="NGZ419" s="1"/>
      <c r="NHA419" s="1"/>
      <c r="NHB419" s="1"/>
      <c r="NHC419" s="1"/>
      <c r="NHD419" s="1"/>
      <c r="NHE419" s="1"/>
      <c r="NHF419" s="1"/>
      <c r="NHG419" s="1"/>
      <c r="NHH419" s="1"/>
      <c r="NHI419" s="1"/>
      <c r="NHJ419" s="1"/>
      <c r="NHK419" s="1"/>
      <c r="NHL419" s="1"/>
      <c r="NHM419" s="1"/>
      <c r="NHN419" s="1"/>
      <c r="NHO419" s="1"/>
      <c r="NHP419" s="1"/>
      <c r="NHQ419" s="1"/>
      <c r="NHR419" s="1"/>
      <c r="NHS419" s="1"/>
      <c r="NHT419" s="1"/>
      <c r="NHU419" s="1"/>
      <c r="NHV419" s="1"/>
      <c r="NHW419" s="1"/>
      <c r="NHX419" s="1"/>
      <c r="NHY419" s="1"/>
      <c r="NHZ419" s="1"/>
      <c r="NIA419" s="1"/>
      <c r="NIB419" s="1"/>
      <c r="NIC419" s="1"/>
      <c r="NID419" s="1"/>
      <c r="NIE419" s="1"/>
      <c r="NIF419" s="1"/>
      <c r="NIG419" s="1"/>
      <c r="NIH419" s="1"/>
      <c r="NII419" s="1"/>
      <c r="NIJ419" s="1"/>
      <c r="NIK419" s="1"/>
      <c r="NIL419" s="1"/>
      <c r="NIM419" s="1"/>
      <c r="NIN419" s="1"/>
      <c r="NIO419" s="1"/>
      <c r="NIP419" s="1"/>
      <c r="NIQ419" s="1"/>
      <c r="NIR419" s="1"/>
      <c r="NIS419" s="1"/>
      <c r="NIT419" s="1"/>
      <c r="NIU419" s="1"/>
      <c r="NIV419" s="1"/>
      <c r="NIW419" s="1"/>
      <c r="NIX419" s="1"/>
      <c r="NIY419" s="1"/>
      <c r="NIZ419" s="1"/>
      <c r="NJA419" s="1"/>
      <c r="NJB419" s="1"/>
      <c r="NJC419" s="1"/>
      <c r="NJD419" s="1"/>
      <c r="NJE419" s="1"/>
      <c r="NJF419" s="1"/>
      <c r="NJG419" s="1"/>
      <c r="NJH419" s="1"/>
      <c r="NJI419" s="1"/>
      <c r="NJJ419" s="1"/>
      <c r="NJK419" s="1"/>
      <c r="NJL419" s="1"/>
      <c r="NJM419" s="1"/>
      <c r="NJN419" s="1"/>
      <c r="NJO419" s="1"/>
      <c r="NJP419" s="1"/>
      <c r="NJQ419" s="1"/>
      <c r="NJR419" s="1"/>
      <c r="NJS419" s="1"/>
      <c r="NJT419" s="1"/>
      <c r="NJU419" s="1"/>
      <c r="NJV419" s="1"/>
      <c r="NJW419" s="1"/>
      <c r="NJX419" s="1"/>
      <c r="NJY419" s="1"/>
      <c r="NJZ419" s="1"/>
      <c r="NKA419" s="1"/>
      <c r="NKB419" s="1"/>
      <c r="NKC419" s="1"/>
      <c r="NKD419" s="1"/>
      <c r="NKE419" s="1"/>
      <c r="NKF419" s="1"/>
      <c r="NKG419" s="1"/>
      <c r="NKH419" s="1"/>
      <c r="NKI419" s="1"/>
      <c r="NKJ419" s="1"/>
      <c r="NKK419" s="1"/>
      <c r="NKL419" s="1"/>
      <c r="NKM419" s="1"/>
      <c r="NKN419" s="1"/>
      <c r="NKO419" s="1"/>
      <c r="NKP419" s="1"/>
      <c r="NKQ419" s="1"/>
      <c r="NKR419" s="1"/>
      <c r="NKS419" s="1"/>
      <c r="NKT419" s="1"/>
      <c r="NKU419" s="1"/>
      <c r="NKV419" s="1"/>
      <c r="NKW419" s="1"/>
      <c r="NKX419" s="1"/>
      <c r="NKY419" s="1"/>
      <c r="NKZ419" s="1"/>
      <c r="NLA419" s="1"/>
      <c r="NLB419" s="1"/>
      <c r="NLC419" s="1"/>
      <c r="NLD419" s="1"/>
      <c r="NLE419" s="1"/>
      <c r="NLF419" s="1"/>
      <c r="NLG419" s="1"/>
      <c r="NLH419" s="1"/>
      <c r="NLI419" s="1"/>
      <c r="NLJ419" s="1"/>
      <c r="NLK419" s="1"/>
      <c r="NLL419" s="1"/>
      <c r="NLM419" s="1"/>
      <c r="NLN419" s="1"/>
      <c r="NLO419" s="1"/>
      <c r="NLP419" s="1"/>
      <c r="NLQ419" s="1"/>
      <c r="NLR419" s="1"/>
      <c r="NLS419" s="1"/>
      <c r="NLT419" s="1"/>
      <c r="NLU419" s="1"/>
      <c r="NLV419" s="1"/>
      <c r="NLW419" s="1"/>
      <c r="NLX419" s="1"/>
      <c r="NLY419" s="1"/>
      <c r="NLZ419" s="1"/>
      <c r="NMA419" s="1"/>
      <c r="NMB419" s="1"/>
      <c r="NMC419" s="1"/>
      <c r="NMD419" s="1"/>
      <c r="NME419" s="1"/>
      <c r="NMF419" s="1"/>
      <c r="NMG419" s="1"/>
      <c r="NMH419" s="1"/>
      <c r="NMI419" s="1"/>
      <c r="NMJ419" s="1"/>
      <c r="NMK419" s="1"/>
      <c r="NML419" s="1"/>
      <c r="NMM419" s="1"/>
      <c r="NMN419" s="1"/>
      <c r="NMO419" s="1"/>
      <c r="NMP419" s="1"/>
      <c r="NMQ419" s="1"/>
      <c r="NMR419" s="1"/>
      <c r="NMS419" s="1"/>
      <c r="NMT419" s="1"/>
      <c r="NMU419" s="1"/>
      <c r="NMV419" s="1"/>
      <c r="NMW419" s="1"/>
      <c r="NMX419" s="1"/>
      <c r="NMY419" s="1"/>
      <c r="NMZ419" s="1"/>
      <c r="NNA419" s="1"/>
      <c r="NNB419" s="1"/>
      <c r="NNC419" s="1"/>
      <c r="NND419" s="1"/>
      <c r="NNE419" s="1"/>
      <c r="NNF419" s="1"/>
      <c r="NNG419" s="1"/>
      <c r="NNH419" s="1"/>
      <c r="NNI419" s="1"/>
      <c r="NNJ419" s="1"/>
      <c r="NNK419" s="1"/>
      <c r="NNL419" s="1"/>
      <c r="NNM419" s="1"/>
      <c r="NNN419" s="1"/>
      <c r="NNO419" s="1"/>
      <c r="NNP419" s="1"/>
      <c r="NNQ419" s="1"/>
      <c r="NNR419" s="1"/>
      <c r="NNS419" s="1"/>
      <c r="NNT419" s="1"/>
      <c r="NNU419" s="1"/>
      <c r="NNV419" s="1"/>
      <c r="NNW419" s="1"/>
      <c r="NNX419" s="1"/>
      <c r="NNY419" s="1"/>
      <c r="NNZ419" s="1"/>
      <c r="NOA419" s="1"/>
      <c r="NOB419" s="1"/>
      <c r="NOC419" s="1"/>
      <c r="NOD419" s="1"/>
      <c r="NOE419" s="1"/>
      <c r="NOF419" s="1"/>
      <c r="NOG419" s="1"/>
      <c r="NOH419" s="1"/>
      <c r="NOI419" s="1"/>
      <c r="NOJ419" s="1"/>
      <c r="NOK419" s="1"/>
      <c r="NOL419" s="1"/>
      <c r="NOM419" s="1"/>
      <c r="NON419" s="1"/>
      <c r="NOO419" s="1"/>
      <c r="NOP419" s="1"/>
      <c r="NOQ419" s="1"/>
      <c r="NOR419" s="1"/>
      <c r="NOS419" s="1"/>
      <c r="NOT419" s="1"/>
      <c r="NOU419" s="1"/>
      <c r="NOV419" s="1"/>
      <c r="NOW419" s="1"/>
      <c r="NOX419" s="1"/>
      <c r="NOY419" s="1"/>
      <c r="NOZ419" s="1"/>
      <c r="NPA419" s="1"/>
      <c r="NPB419" s="1"/>
      <c r="NPC419" s="1"/>
      <c r="NPD419" s="1"/>
      <c r="NPE419" s="1"/>
      <c r="NPF419" s="1"/>
      <c r="NPG419" s="1"/>
      <c r="NPH419" s="1"/>
      <c r="NPI419" s="1"/>
      <c r="NPJ419" s="1"/>
      <c r="NPK419" s="1"/>
      <c r="NPL419" s="1"/>
      <c r="NPM419" s="1"/>
      <c r="NPN419" s="1"/>
      <c r="NPO419" s="1"/>
      <c r="NPP419" s="1"/>
      <c r="NPQ419" s="1"/>
      <c r="NPR419" s="1"/>
      <c r="NPS419" s="1"/>
      <c r="NPT419" s="1"/>
      <c r="NPU419" s="1"/>
      <c r="NPV419" s="1"/>
      <c r="NPW419" s="1"/>
      <c r="NPX419" s="1"/>
      <c r="NPY419" s="1"/>
      <c r="NPZ419" s="1"/>
      <c r="NQA419" s="1"/>
      <c r="NQB419" s="1"/>
      <c r="NQC419" s="1"/>
      <c r="NQD419" s="1"/>
      <c r="NQE419" s="1"/>
      <c r="NQF419" s="1"/>
      <c r="NQG419" s="1"/>
      <c r="NQH419" s="1"/>
      <c r="NQI419" s="1"/>
      <c r="NQJ419" s="1"/>
      <c r="NQK419" s="1"/>
      <c r="NQL419" s="1"/>
      <c r="NQM419" s="1"/>
      <c r="NQN419" s="1"/>
      <c r="NQO419" s="1"/>
      <c r="NQP419" s="1"/>
      <c r="NQQ419" s="1"/>
      <c r="NQR419" s="1"/>
      <c r="NQS419" s="1"/>
      <c r="NQT419" s="1"/>
      <c r="NQU419" s="1"/>
      <c r="NQV419" s="1"/>
      <c r="NQW419" s="1"/>
      <c r="NQX419" s="1"/>
      <c r="NQY419" s="1"/>
      <c r="NQZ419" s="1"/>
      <c r="NRA419" s="1"/>
      <c r="NRB419" s="1"/>
      <c r="NRC419" s="1"/>
      <c r="NRD419" s="1"/>
      <c r="NRE419" s="1"/>
      <c r="NRF419" s="1"/>
      <c r="NRG419" s="1"/>
      <c r="NRH419" s="1"/>
      <c r="NRI419" s="1"/>
      <c r="NRJ419" s="1"/>
      <c r="NRK419" s="1"/>
      <c r="NRL419" s="1"/>
      <c r="NRM419" s="1"/>
      <c r="NRN419" s="1"/>
      <c r="NRO419" s="1"/>
      <c r="NRP419" s="1"/>
      <c r="NRQ419" s="1"/>
      <c r="NRR419" s="1"/>
      <c r="NRS419" s="1"/>
      <c r="NRT419" s="1"/>
      <c r="NRU419" s="1"/>
      <c r="NRV419" s="1"/>
      <c r="NRW419" s="1"/>
      <c r="NRX419" s="1"/>
      <c r="NRY419" s="1"/>
      <c r="NRZ419" s="1"/>
      <c r="NSA419" s="1"/>
      <c r="NSB419" s="1"/>
      <c r="NSC419" s="1"/>
      <c r="NSD419" s="1"/>
      <c r="NSE419" s="1"/>
      <c r="NSF419" s="1"/>
      <c r="NSG419" s="1"/>
      <c r="NSH419" s="1"/>
      <c r="NSI419" s="1"/>
      <c r="NSJ419" s="1"/>
      <c r="NSK419" s="1"/>
      <c r="NSL419" s="1"/>
      <c r="NSM419" s="1"/>
      <c r="NSN419" s="1"/>
      <c r="NSO419" s="1"/>
      <c r="NSP419" s="1"/>
      <c r="NSQ419" s="1"/>
      <c r="NSR419" s="1"/>
      <c r="NSS419" s="1"/>
      <c r="NST419" s="1"/>
      <c r="NSU419" s="1"/>
      <c r="NSV419" s="1"/>
      <c r="NSW419" s="1"/>
      <c r="NSX419" s="1"/>
      <c r="NSY419" s="1"/>
      <c r="NSZ419" s="1"/>
      <c r="NTA419" s="1"/>
      <c r="NTB419" s="1"/>
      <c r="NTC419" s="1"/>
      <c r="NTD419" s="1"/>
      <c r="NTE419" s="1"/>
      <c r="NTF419" s="1"/>
      <c r="NTG419" s="1"/>
      <c r="NTH419" s="1"/>
      <c r="NTI419" s="1"/>
      <c r="NTJ419" s="1"/>
      <c r="NTK419" s="1"/>
      <c r="NTL419" s="1"/>
      <c r="NTM419" s="1"/>
      <c r="NTN419" s="1"/>
      <c r="NTO419" s="1"/>
      <c r="NTP419" s="1"/>
      <c r="NTQ419" s="1"/>
      <c r="NTR419" s="1"/>
      <c r="NTS419" s="1"/>
      <c r="NTT419" s="1"/>
      <c r="NTU419" s="1"/>
      <c r="NTV419" s="1"/>
      <c r="NTW419" s="1"/>
      <c r="NTX419" s="1"/>
      <c r="NTY419" s="1"/>
      <c r="NTZ419" s="1"/>
      <c r="NUA419" s="1"/>
      <c r="NUB419" s="1"/>
      <c r="NUC419" s="1"/>
      <c r="NUD419" s="1"/>
      <c r="NUE419" s="1"/>
      <c r="NUF419" s="1"/>
      <c r="NUG419" s="1"/>
      <c r="NUH419" s="1"/>
      <c r="NUI419" s="1"/>
      <c r="NUJ419" s="1"/>
      <c r="NUK419" s="1"/>
      <c r="NUL419" s="1"/>
      <c r="NUM419" s="1"/>
      <c r="NUN419" s="1"/>
      <c r="NUO419" s="1"/>
      <c r="NUP419" s="1"/>
      <c r="NUQ419" s="1"/>
      <c r="NUR419" s="1"/>
      <c r="NUS419" s="1"/>
      <c r="NUT419" s="1"/>
      <c r="NUU419" s="1"/>
      <c r="NUV419" s="1"/>
      <c r="NUW419" s="1"/>
      <c r="NUX419" s="1"/>
      <c r="NUY419" s="1"/>
      <c r="NUZ419" s="1"/>
      <c r="NVA419" s="1"/>
      <c r="NVB419" s="1"/>
      <c r="NVC419" s="1"/>
      <c r="NVD419" s="1"/>
      <c r="NVE419" s="1"/>
      <c r="NVF419" s="1"/>
      <c r="NVG419" s="1"/>
      <c r="NVH419" s="1"/>
      <c r="NVI419" s="1"/>
      <c r="NVJ419" s="1"/>
      <c r="NVK419" s="1"/>
      <c r="NVL419" s="1"/>
      <c r="NVM419" s="1"/>
      <c r="NVN419" s="1"/>
      <c r="NVO419" s="1"/>
      <c r="NVP419" s="1"/>
      <c r="NVQ419" s="1"/>
      <c r="NVR419" s="1"/>
      <c r="NVS419" s="1"/>
      <c r="NVT419" s="1"/>
      <c r="NVU419" s="1"/>
      <c r="NVV419" s="1"/>
      <c r="NVW419" s="1"/>
      <c r="NVX419" s="1"/>
      <c r="NVY419" s="1"/>
      <c r="NVZ419" s="1"/>
      <c r="NWA419" s="1"/>
      <c r="NWB419" s="1"/>
      <c r="NWC419" s="1"/>
      <c r="NWD419" s="1"/>
      <c r="NWE419" s="1"/>
      <c r="NWF419" s="1"/>
      <c r="NWG419" s="1"/>
      <c r="NWH419" s="1"/>
      <c r="NWI419" s="1"/>
      <c r="NWJ419" s="1"/>
      <c r="NWK419" s="1"/>
      <c r="NWL419" s="1"/>
      <c r="NWM419" s="1"/>
      <c r="NWN419" s="1"/>
      <c r="NWO419" s="1"/>
      <c r="NWP419" s="1"/>
      <c r="NWQ419" s="1"/>
      <c r="NWR419" s="1"/>
      <c r="NWS419" s="1"/>
      <c r="NWT419" s="1"/>
      <c r="NWU419" s="1"/>
      <c r="NWV419" s="1"/>
      <c r="NWW419" s="1"/>
      <c r="NWX419" s="1"/>
      <c r="NWY419" s="1"/>
      <c r="NWZ419" s="1"/>
      <c r="NXA419" s="1"/>
      <c r="NXB419" s="1"/>
      <c r="NXC419" s="1"/>
      <c r="NXD419" s="1"/>
      <c r="NXE419" s="1"/>
      <c r="NXF419" s="1"/>
      <c r="NXG419" s="1"/>
      <c r="NXH419" s="1"/>
      <c r="NXI419" s="1"/>
      <c r="NXJ419" s="1"/>
      <c r="NXK419" s="1"/>
      <c r="NXL419" s="1"/>
      <c r="NXM419" s="1"/>
      <c r="NXN419" s="1"/>
      <c r="NXO419" s="1"/>
      <c r="NXP419" s="1"/>
      <c r="NXQ419" s="1"/>
      <c r="NXR419" s="1"/>
      <c r="NXS419" s="1"/>
      <c r="NXT419" s="1"/>
      <c r="NXU419" s="1"/>
      <c r="NXV419" s="1"/>
      <c r="NXW419" s="1"/>
      <c r="NXX419" s="1"/>
      <c r="NXY419" s="1"/>
      <c r="NXZ419" s="1"/>
      <c r="NYA419" s="1"/>
      <c r="NYB419" s="1"/>
      <c r="NYC419" s="1"/>
      <c r="NYD419" s="1"/>
      <c r="NYE419" s="1"/>
      <c r="NYF419" s="1"/>
      <c r="NYG419" s="1"/>
      <c r="NYH419" s="1"/>
      <c r="NYI419" s="1"/>
      <c r="NYJ419" s="1"/>
      <c r="NYK419" s="1"/>
      <c r="NYL419" s="1"/>
      <c r="NYM419" s="1"/>
      <c r="NYN419" s="1"/>
      <c r="NYO419" s="1"/>
      <c r="NYP419" s="1"/>
      <c r="NYQ419" s="1"/>
      <c r="NYR419" s="1"/>
      <c r="NYS419" s="1"/>
      <c r="NYT419" s="1"/>
      <c r="NYU419" s="1"/>
      <c r="NYV419" s="1"/>
      <c r="NYW419" s="1"/>
      <c r="NYX419" s="1"/>
      <c r="NYY419" s="1"/>
      <c r="NYZ419" s="1"/>
      <c r="NZA419" s="1"/>
      <c r="NZB419" s="1"/>
      <c r="NZC419" s="1"/>
      <c r="NZD419" s="1"/>
      <c r="NZE419" s="1"/>
      <c r="NZF419" s="1"/>
      <c r="NZG419" s="1"/>
      <c r="NZH419" s="1"/>
      <c r="NZI419" s="1"/>
      <c r="NZJ419" s="1"/>
      <c r="NZK419" s="1"/>
      <c r="NZL419" s="1"/>
      <c r="NZM419" s="1"/>
      <c r="NZN419" s="1"/>
      <c r="NZO419" s="1"/>
      <c r="NZP419" s="1"/>
      <c r="NZQ419" s="1"/>
      <c r="NZR419" s="1"/>
      <c r="NZS419" s="1"/>
      <c r="NZT419" s="1"/>
      <c r="NZU419" s="1"/>
      <c r="NZV419" s="1"/>
      <c r="NZW419" s="1"/>
      <c r="NZX419" s="1"/>
      <c r="NZY419" s="1"/>
      <c r="NZZ419" s="1"/>
      <c r="OAA419" s="1"/>
      <c r="OAB419" s="1"/>
      <c r="OAC419" s="1"/>
      <c r="OAD419" s="1"/>
      <c r="OAE419" s="1"/>
      <c r="OAF419" s="1"/>
      <c r="OAG419" s="1"/>
      <c r="OAH419" s="1"/>
      <c r="OAI419" s="1"/>
      <c r="OAJ419" s="1"/>
      <c r="OAK419" s="1"/>
      <c r="OAL419" s="1"/>
      <c r="OAM419" s="1"/>
      <c r="OAN419" s="1"/>
      <c r="OAO419" s="1"/>
      <c r="OAP419" s="1"/>
      <c r="OAQ419" s="1"/>
      <c r="OAR419" s="1"/>
      <c r="OAS419" s="1"/>
      <c r="OAT419" s="1"/>
      <c r="OAU419" s="1"/>
      <c r="OAV419" s="1"/>
      <c r="OAW419" s="1"/>
      <c r="OAX419" s="1"/>
      <c r="OAY419" s="1"/>
      <c r="OAZ419" s="1"/>
      <c r="OBA419" s="1"/>
      <c r="OBB419" s="1"/>
      <c r="OBC419" s="1"/>
      <c r="OBD419" s="1"/>
      <c r="OBE419" s="1"/>
      <c r="OBF419" s="1"/>
      <c r="OBG419" s="1"/>
      <c r="OBH419" s="1"/>
      <c r="OBI419" s="1"/>
      <c r="OBJ419" s="1"/>
      <c r="OBK419" s="1"/>
      <c r="OBL419" s="1"/>
      <c r="OBM419" s="1"/>
      <c r="OBN419" s="1"/>
      <c r="OBO419" s="1"/>
      <c r="OBP419" s="1"/>
      <c r="OBQ419" s="1"/>
      <c r="OBR419" s="1"/>
      <c r="OBS419" s="1"/>
      <c r="OBT419" s="1"/>
      <c r="OBU419" s="1"/>
      <c r="OBV419" s="1"/>
      <c r="OBW419" s="1"/>
      <c r="OBX419" s="1"/>
      <c r="OBY419" s="1"/>
      <c r="OBZ419" s="1"/>
      <c r="OCA419" s="1"/>
      <c r="OCB419" s="1"/>
      <c r="OCC419" s="1"/>
      <c r="OCD419" s="1"/>
      <c r="OCE419" s="1"/>
      <c r="OCF419" s="1"/>
      <c r="OCG419" s="1"/>
      <c r="OCH419" s="1"/>
      <c r="OCI419" s="1"/>
      <c r="OCJ419" s="1"/>
      <c r="OCK419" s="1"/>
      <c r="OCL419" s="1"/>
      <c r="OCM419" s="1"/>
      <c r="OCN419" s="1"/>
      <c r="OCO419" s="1"/>
      <c r="OCP419" s="1"/>
      <c r="OCQ419" s="1"/>
      <c r="OCR419" s="1"/>
      <c r="OCS419" s="1"/>
      <c r="OCT419" s="1"/>
      <c r="OCU419" s="1"/>
      <c r="OCV419" s="1"/>
      <c r="OCW419" s="1"/>
      <c r="OCX419" s="1"/>
      <c r="OCY419" s="1"/>
      <c r="OCZ419" s="1"/>
      <c r="ODA419" s="1"/>
      <c r="ODB419" s="1"/>
      <c r="ODC419" s="1"/>
      <c r="ODD419" s="1"/>
      <c r="ODE419" s="1"/>
      <c r="ODF419" s="1"/>
      <c r="ODG419" s="1"/>
      <c r="ODH419" s="1"/>
      <c r="ODI419" s="1"/>
      <c r="ODJ419" s="1"/>
      <c r="ODK419" s="1"/>
      <c r="ODL419" s="1"/>
      <c r="ODM419" s="1"/>
      <c r="ODN419" s="1"/>
      <c r="ODO419" s="1"/>
      <c r="ODP419" s="1"/>
      <c r="ODQ419" s="1"/>
      <c r="ODR419" s="1"/>
      <c r="ODS419" s="1"/>
      <c r="ODT419" s="1"/>
      <c r="ODU419" s="1"/>
      <c r="ODV419" s="1"/>
      <c r="ODW419" s="1"/>
      <c r="ODX419" s="1"/>
      <c r="ODY419" s="1"/>
      <c r="ODZ419" s="1"/>
      <c r="OEA419" s="1"/>
      <c r="OEB419" s="1"/>
      <c r="OEC419" s="1"/>
      <c r="OED419" s="1"/>
      <c r="OEE419" s="1"/>
      <c r="OEF419" s="1"/>
      <c r="OEG419" s="1"/>
      <c r="OEH419" s="1"/>
      <c r="OEI419" s="1"/>
      <c r="OEJ419" s="1"/>
      <c r="OEK419" s="1"/>
      <c r="OEL419" s="1"/>
      <c r="OEM419" s="1"/>
      <c r="OEN419" s="1"/>
      <c r="OEO419" s="1"/>
      <c r="OEP419" s="1"/>
      <c r="OEQ419" s="1"/>
      <c r="OER419" s="1"/>
      <c r="OES419" s="1"/>
      <c r="OET419" s="1"/>
      <c r="OEU419" s="1"/>
      <c r="OEV419" s="1"/>
      <c r="OEW419" s="1"/>
      <c r="OEX419" s="1"/>
      <c r="OEY419" s="1"/>
      <c r="OEZ419" s="1"/>
      <c r="OFA419" s="1"/>
      <c r="OFB419" s="1"/>
      <c r="OFC419" s="1"/>
      <c r="OFD419" s="1"/>
      <c r="OFE419" s="1"/>
      <c r="OFF419" s="1"/>
      <c r="OFG419" s="1"/>
      <c r="OFH419" s="1"/>
      <c r="OFI419" s="1"/>
      <c r="OFJ419" s="1"/>
      <c r="OFK419" s="1"/>
      <c r="OFL419" s="1"/>
      <c r="OFM419" s="1"/>
      <c r="OFN419" s="1"/>
      <c r="OFO419" s="1"/>
      <c r="OFP419" s="1"/>
      <c r="OFQ419" s="1"/>
      <c r="OFR419" s="1"/>
      <c r="OFS419" s="1"/>
      <c r="OFT419" s="1"/>
      <c r="OFU419" s="1"/>
      <c r="OFV419" s="1"/>
      <c r="OFW419" s="1"/>
      <c r="OFX419" s="1"/>
      <c r="OFY419" s="1"/>
      <c r="OFZ419" s="1"/>
      <c r="OGA419" s="1"/>
      <c r="OGB419" s="1"/>
      <c r="OGC419" s="1"/>
      <c r="OGD419" s="1"/>
      <c r="OGE419" s="1"/>
      <c r="OGF419" s="1"/>
      <c r="OGG419" s="1"/>
      <c r="OGH419" s="1"/>
      <c r="OGI419" s="1"/>
      <c r="OGJ419" s="1"/>
      <c r="OGK419" s="1"/>
      <c r="OGL419" s="1"/>
      <c r="OGM419" s="1"/>
      <c r="OGN419" s="1"/>
      <c r="OGO419" s="1"/>
      <c r="OGP419" s="1"/>
      <c r="OGQ419" s="1"/>
      <c r="OGR419" s="1"/>
      <c r="OGS419" s="1"/>
      <c r="OGT419" s="1"/>
      <c r="OGU419" s="1"/>
      <c r="OGV419" s="1"/>
      <c r="OGW419" s="1"/>
      <c r="OGX419" s="1"/>
      <c r="OGY419" s="1"/>
      <c r="OGZ419" s="1"/>
      <c r="OHA419" s="1"/>
      <c r="OHB419" s="1"/>
      <c r="OHC419" s="1"/>
      <c r="OHD419" s="1"/>
      <c r="OHE419" s="1"/>
      <c r="OHF419" s="1"/>
      <c r="OHG419" s="1"/>
      <c r="OHH419" s="1"/>
      <c r="OHI419" s="1"/>
      <c r="OHJ419" s="1"/>
      <c r="OHK419" s="1"/>
      <c r="OHL419" s="1"/>
      <c r="OHM419" s="1"/>
      <c r="OHN419" s="1"/>
      <c r="OHO419" s="1"/>
      <c r="OHP419" s="1"/>
      <c r="OHQ419" s="1"/>
      <c r="OHR419" s="1"/>
      <c r="OHS419" s="1"/>
      <c r="OHT419" s="1"/>
      <c r="OHU419" s="1"/>
      <c r="OHV419" s="1"/>
      <c r="OHW419" s="1"/>
      <c r="OHX419" s="1"/>
      <c r="OHY419" s="1"/>
      <c r="OHZ419" s="1"/>
      <c r="OIA419" s="1"/>
      <c r="OIB419" s="1"/>
      <c r="OIC419" s="1"/>
      <c r="OID419" s="1"/>
      <c r="OIE419" s="1"/>
      <c r="OIF419" s="1"/>
      <c r="OIG419" s="1"/>
      <c r="OIH419" s="1"/>
      <c r="OII419" s="1"/>
      <c r="OIJ419" s="1"/>
      <c r="OIK419" s="1"/>
      <c r="OIL419" s="1"/>
      <c r="OIM419" s="1"/>
      <c r="OIN419" s="1"/>
      <c r="OIO419" s="1"/>
      <c r="OIP419" s="1"/>
      <c r="OIQ419" s="1"/>
      <c r="OIR419" s="1"/>
      <c r="OIS419" s="1"/>
      <c r="OIT419" s="1"/>
      <c r="OIU419" s="1"/>
      <c r="OIV419" s="1"/>
      <c r="OIW419" s="1"/>
      <c r="OIX419" s="1"/>
      <c r="OIY419" s="1"/>
      <c r="OIZ419" s="1"/>
      <c r="OJA419" s="1"/>
      <c r="OJB419" s="1"/>
      <c r="OJC419" s="1"/>
      <c r="OJD419" s="1"/>
      <c r="OJE419" s="1"/>
      <c r="OJF419" s="1"/>
      <c r="OJG419" s="1"/>
      <c r="OJH419" s="1"/>
      <c r="OJI419" s="1"/>
      <c r="OJJ419" s="1"/>
      <c r="OJK419" s="1"/>
      <c r="OJL419" s="1"/>
      <c r="OJM419" s="1"/>
      <c r="OJN419" s="1"/>
      <c r="OJO419" s="1"/>
      <c r="OJP419" s="1"/>
      <c r="OJQ419" s="1"/>
      <c r="OJR419" s="1"/>
      <c r="OJS419" s="1"/>
      <c r="OJT419" s="1"/>
      <c r="OJU419" s="1"/>
      <c r="OJV419" s="1"/>
      <c r="OJW419" s="1"/>
      <c r="OJX419" s="1"/>
      <c r="OJY419" s="1"/>
      <c r="OJZ419" s="1"/>
      <c r="OKA419" s="1"/>
      <c r="OKB419" s="1"/>
      <c r="OKC419" s="1"/>
      <c r="OKD419" s="1"/>
      <c r="OKE419" s="1"/>
      <c r="OKF419" s="1"/>
      <c r="OKG419" s="1"/>
      <c r="OKH419" s="1"/>
      <c r="OKI419" s="1"/>
      <c r="OKJ419" s="1"/>
      <c r="OKK419" s="1"/>
      <c r="OKL419" s="1"/>
      <c r="OKM419" s="1"/>
      <c r="OKN419" s="1"/>
      <c r="OKO419" s="1"/>
      <c r="OKP419" s="1"/>
      <c r="OKQ419" s="1"/>
      <c r="OKR419" s="1"/>
      <c r="OKS419" s="1"/>
      <c r="OKT419" s="1"/>
      <c r="OKU419" s="1"/>
      <c r="OKV419" s="1"/>
      <c r="OKW419" s="1"/>
      <c r="OKX419" s="1"/>
      <c r="OKY419" s="1"/>
      <c r="OKZ419" s="1"/>
      <c r="OLA419" s="1"/>
      <c r="OLB419" s="1"/>
      <c r="OLC419" s="1"/>
      <c r="OLD419" s="1"/>
      <c r="OLE419" s="1"/>
      <c r="OLF419" s="1"/>
      <c r="OLG419" s="1"/>
      <c r="OLH419" s="1"/>
      <c r="OLI419" s="1"/>
      <c r="OLJ419" s="1"/>
      <c r="OLK419" s="1"/>
      <c r="OLL419" s="1"/>
      <c r="OLM419" s="1"/>
      <c r="OLN419" s="1"/>
      <c r="OLO419" s="1"/>
      <c r="OLP419" s="1"/>
      <c r="OLQ419" s="1"/>
      <c r="OLR419" s="1"/>
      <c r="OLS419" s="1"/>
      <c r="OLT419" s="1"/>
      <c r="OLU419" s="1"/>
      <c r="OLV419" s="1"/>
      <c r="OLW419" s="1"/>
      <c r="OLX419" s="1"/>
      <c r="OLY419" s="1"/>
      <c r="OLZ419" s="1"/>
      <c r="OMA419" s="1"/>
      <c r="OMB419" s="1"/>
      <c r="OMC419" s="1"/>
      <c r="OMD419" s="1"/>
      <c r="OME419" s="1"/>
      <c r="OMF419" s="1"/>
      <c r="OMG419" s="1"/>
      <c r="OMH419" s="1"/>
      <c r="OMI419" s="1"/>
      <c r="OMJ419" s="1"/>
      <c r="OMK419" s="1"/>
      <c r="OML419" s="1"/>
      <c r="OMM419" s="1"/>
      <c r="OMN419" s="1"/>
      <c r="OMO419" s="1"/>
      <c r="OMP419" s="1"/>
      <c r="OMQ419" s="1"/>
      <c r="OMR419" s="1"/>
      <c r="OMS419" s="1"/>
      <c r="OMT419" s="1"/>
      <c r="OMU419" s="1"/>
      <c r="OMV419" s="1"/>
      <c r="OMW419" s="1"/>
      <c r="OMX419" s="1"/>
      <c r="OMY419" s="1"/>
      <c r="OMZ419" s="1"/>
      <c r="ONA419" s="1"/>
      <c r="ONB419" s="1"/>
      <c r="ONC419" s="1"/>
      <c r="OND419" s="1"/>
      <c r="ONE419" s="1"/>
      <c r="ONF419" s="1"/>
      <c r="ONG419" s="1"/>
      <c r="ONH419" s="1"/>
      <c r="ONI419" s="1"/>
      <c r="ONJ419" s="1"/>
      <c r="ONK419" s="1"/>
      <c r="ONL419" s="1"/>
      <c r="ONM419" s="1"/>
      <c r="ONN419" s="1"/>
      <c r="ONO419" s="1"/>
      <c r="ONP419" s="1"/>
      <c r="ONQ419" s="1"/>
      <c r="ONR419" s="1"/>
      <c r="ONS419" s="1"/>
      <c r="ONT419" s="1"/>
      <c r="ONU419" s="1"/>
      <c r="ONV419" s="1"/>
      <c r="ONW419" s="1"/>
      <c r="ONX419" s="1"/>
      <c r="ONY419" s="1"/>
      <c r="ONZ419" s="1"/>
      <c r="OOA419" s="1"/>
      <c r="OOB419" s="1"/>
      <c r="OOC419" s="1"/>
      <c r="OOD419" s="1"/>
      <c r="OOE419" s="1"/>
      <c r="OOF419" s="1"/>
      <c r="OOG419" s="1"/>
      <c r="OOH419" s="1"/>
      <c r="OOI419" s="1"/>
      <c r="OOJ419" s="1"/>
      <c r="OOK419" s="1"/>
      <c r="OOL419" s="1"/>
      <c r="OOM419" s="1"/>
      <c r="OON419" s="1"/>
      <c r="OOO419" s="1"/>
      <c r="OOP419" s="1"/>
      <c r="OOQ419" s="1"/>
      <c r="OOR419" s="1"/>
      <c r="OOS419" s="1"/>
      <c r="OOT419" s="1"/>
      <c r="OOU419" s="1"/>
      <c r="OOV419" s="1"/>
      <c r="OOW419" s="1"/>
      <c r="OOX419" s="1"/>
      <c r="OOY419" s="1"/>
      <c r="OOZ419" s="1"/>
      <c r="OPA419" s="1"/>
      <c r="OPB419" s="1"/>
      <c r="OPC419" s="1"/>
      <c r="OPD419" s="1"/>
      <c r="OPE419" s="1"/>
      <c r="OPF419" s="1"/>
      <c r="OPG419" s="1"/>
      <c r="OPH419" s="1"/>
      <c r="OPI419" s="1"/>
      <c r="OPJ419" s="1"/>
      <c r="OPK419" s="1"/>
      <c r="OPL419" s="1"/>
      <c r="OPM419" s="1"/>
      <c r="OPN419" s="1"/>
      <c r="OPO419" s="1"/>
      <c r="OPP419" s="1"/>
      <c r="OPQ419" s="1"/>
      <c r="OPR419" s="1"/>
      <c r="OPS419" s="1"/>
      <c r="OPT419" s="1"/>
      <c r="OPU419" s="1"/>
      <c r="OPV419" s="1"/>
      <c r="OPW419" s="1"/>
      <c r="OPX419" s="1"/>
      <c r="OPY419" s="1"/>
      <c r="OPZ419" s="1"/>
      <c r="OQA419" s="1"/>
      <c r="OQB419" s="1"/>
      <c r="OQC419" s="1"/>
      <c r="OQD419" s="1"/>
      <c r="OQE419" s="1"/>
      <c r="OQF419" s="1"/>
      <c r="OQG419" s="1"/>
      <c r="OQH419" s="1"/>
      <c r="OQI419" s="1"/>
      <c r="OQJ419" s="1"/>
      <c r="OQK419" s="1"/>
      <c r="OQL419" s="1"/>
      <c r="OQM419" s="1"/>
      <c r="OQN419" s="1"/>
      <c r="OQO419" s="1"/>
      <c r="OQP419" s="1"/>
      <c r="OQQ419" s="1"/>
      <c r="OQR419" s="1"/>
      <c r="OQS419" s="1"/>
      <c r="OQT419" s="1"/>
      <c r="OQU419" s="1"/>
      <c r="OQV419" s="1"/>
      <c r="OQW419" s="1"/>
      <c r="OQX419" s="1"/>
      <c r="OQY419" s="1"/>
      <c r="OQZ419" s="1"/>
      <c r="ORA419" s="1"/>
      <c r="ORB419" s="1"/>
      <c r="ORC419" s="1"/>
      <c r="ORD419" s="1"/>
      <c r="ORE419" s="1"/>
      <c r="ORF419" s="1"/>
      <c r="ORG419" s="1"/>
      <c r="ORH419" s="1"/>
      <c r="ORI419" s="1"/>
      <c r="ORJ419" s="1"/>
      <c r="ORK419" s="1"/>
      <c r="ORL419" s="1"/>
      <c r="ORM419" s="1"/>
      <c r="ORN419" s="1"/>
      <c r="ORO419" s="1"/>
      <c r="ORP419" s="1"/>
      <c r="ORQ419" s="1"/>
      <c r="ORR419" s="1"/>
      <c r="ORS419" s="1"/>
      <c r="ORT419" s="1"/>
      <c r="ORU419" s="1"/>
      <c r="ORV419" s="1"/>
      <c r="ORW419" s="1"/>
      <c r="ORX419" s="1"/>
      <c r="ORY419" s="1"/>
      <c r="ORZ419" s="1"/>
      <c r="OSA419" s="1"/>
      <c r="OSB419" s="1"/>
      <c r="OSC419" s="1"/>
      <c r="OSD419" s="1"/>
      <c r="OSE419" s="1"/>
      <c r="OSF419" s="1"/>
      <c r="OSG419" s="1"/>
      <c r="OSH419" s="1"/>
      <c r="OSI419" s="1"/>
      <c r="OSJ419" s="1"/>
      <c r="OSK419" s="1"/>
      <c r="OSL419" s="1"/>
      <c r="OSM419" s="1"/>
      <c r="OSN419" s="1"/>
      <c r="OSO419" s="1"/>
      <c r="OSP419" s="1"/>
      <c r="OSQ419" s="1"/>
      <c r="OSR419" s="1"/>
      <c r="OSS419" s="1"/>
      <c r="OST419" s="1"/>
      <c r="OSU419" s="1"/>
      <c r="OSV419" s="1"/>
      <c r="OSW419" s="1"/>
      <c r="OSX419" s="1"/>
      <c r="OSY419" s="1"/>
      <c r="OSZ419" s="1"/>
      <c r="OTA419" s="1"/>
      <c r="OTB419" s="1"/>
      <c r="OTC419" s="1"/>
      <c r="OTD419" s="1"/>
      <c r="OTE419" s="1"/>
      <c r="OTF419" s="1"/>
      <c r="OTG419" s="1"/>
      <c r="OTH419" s="1"/>
      <c r="OTI419" s="1"/>
      <c r="OTJ419" s="1"/>
      <c r="OTK419" s="1"/>
      <c r="OTL419" s="1"/>
      <c r="OTM419" s="1"/>
      <c r="OTN419" s="1"/>
      <c r="OTO419" s="1"/>
      <c r="OTP419" s="1"/>
      <c r="OTQ419" s="1"/>
      <c r="OTR419" s="1"/>
      <c r="OTS419" s="1"/>
      <c r="OTT419" s="1"/>
      <c r="OTU419" s="1"/>
      <c r="OTV419" s="1"/>
      <c r="OTW419" s="1"/>
      <c r="OTX419" s="1"/>
      <c r="OTY419" s="1"/>
      <c r="OTZ419" s="1"/>
      <c r="OUA419" s="1"/>
      <c r="OUB419" s="1"/>
      <c r="OUC419" s="1"/>
      <c r="OUD419" s="1"/>
      <c r="OUE419" s="1"/>
      <c r="OUF419" s="1"/>
      <c r="OUG419" s="1"/>
      <c r="OUH419" s="1"/>
      <c r="OUI419" s="1"/>
      <c r="OUJ419" s="1"/>
      <c r="OUK419" s="1"/>
      <c r="OUL419" s="1"/>
      <c r="OUM419" s="1"/>
      <c r="OUN419" s="1"/>
      <c r="OUO419" s="1"/>
      <c r="OUP419" s="1"/>
      <c r="OUQ419" s="1"/>
      <c r="OUR419" s="1"/>
      <c r="OUS419" s="1"/>
      <c r="OUT419" s="1"/>
      <c r="OUU419" s="1"/>
      <c r="OUV419" s="1"/>
      <c r="OUW419" s="1"/>
      <c r="OUX419" s="1"/>
      <c r="OUY419" s="1"/>
      <c r="OUZ419" s="1"/>
      <c r="OVA419" s="1"/>
      <c r="OVB419" s="1"/>
      <c r="OVC419" s="1"/>
      <c r="OVD419" s="1"/>
      <c r="OVE419" s="1"/>
      <c r="OVF419" s="1"/>
      <c r="OVG419" s="1"/>
      <c r="OVH419" s="1"/>
      <c r="OVI419" s="1"/>
      <c r="OVJ419" s="1"/>
      <c r="OVK419" s="1"/>
      <c r="OVL419" s="1"/>
      <c r="OVM419" s="1"/>
      <c r="OVN419" s="1"/>
      <c r="OVO419" s="1"/>
      <c r="OVP419" s="1"/>
      <c r="OVQ419" s="1"/>
      <c r="OVR419" s="1"/>
      <c r="OVS419" s="1"/>
      <c r="OVT419" s="1"/>
      <c r="OVU419" s="1"/>
      <c r="OVV419" s="1"/>
      <c r="OVW419" s="1"/>
      <c r="OVX419" s="1"/>
      <c r="OVY419" s="1"/>
      <c r="OVZ419" s="1"/>
      <c r="OWA419" s="1"/>
      <c r="OWB419" s="1"/>
      <c r="OWC419" s="1"/>
      <c r="OWD419" s="1"/>
      <c r="OWE419" s="1"/>
      <c r="OWF419" s="1"/>
      <c r="OWG419" s="1"/>
      <c r="OWH419" s="1"/>
      <c r="OWI419" s="1"/>
      <c r="OWJ419" s="1"/>
      <c r="OWK419" s="1"/>
      <c r="OWL419" s="1"/>
      <c r="OWM419" s="1"/>
      <c r="OWN419" s="1"/>
      <c r="OWO419" s="1"/>
      <c r="OWP419" s="1"/>
      <c r="OWQ419" s="1"/>
      <c r="OWR419" s="1"/>
      <c r="OWS419" s="1"/>
      <c r="OWT419" s="1"/>
      <c r="OWU419" s="1"/>
      <c r="OWV419" s="1"/>
      <c r="OWW419" s="1"/>
      <c r="OWX419" s="1"/>
      <c r="OWY419" s="1"/>
      <c r="OWZ419" s="1"/>
      <c r="OXA419" s="1"/>
      <c r="OXB419" s="1"/>
      <c r="OXC419" s="1"/>
      <c r="OXD419" s="1"/>
      <c r="OXE419" s="1"/>
      <c r="OXF419" s="1"/>
      <c r="OXG419" s="1"/>
      <c r="OXH419" s="1"/>
      <c r="OXI419" s="1"/>
      <c r="OXJ419" s="1"/>
      <c r="OXK419" s="1"/>
      <c r="OXL419" s="1"/>
      <c r="OXM419" s="1"/>
      <c r="OXN419" s="1"/>
      <c r="OXO419" s="1"/>
      <c r="OXP419" s="1"/>
      <c r="OXQ419" s="1"/>
      <c r="OXR419" s="1"/>
      <c r="OXS419" s="1"/>
      <c r="OXT419" s="1"/>
      <c r="OXU419" s="1"/>
      <c r="OXV419" s="1"/>
      <c r="OXW419" s="1"/>
      <c r="OXX419" s="1"/>
      <c r="OXY419" s="1"/>
      <c r="OXZ419" s="1"/>
      <c r="OYA419" s="1"/>
      <c r="OYB419" s="1"/>
      <c r="OYC419" s="1"/>
      <c r="OYD419" s="1"/>
      <c r="OYE419" s="1"/>
      <c r="OYF419" s="1"/>
      <c r="OYG419" s="1"/>
      <c r="OYH419" s="1"/>
      <c r="OYI419" s="1"/>
      <c r="OYJ419" s="1"/>
      <c r="OYK419" s="1"/>
      <c r="OYL419" s="1"/>
      <c r="OYM419" s="1"/>
      <c r="OYN419" s="1"/>
      <c r="OYO419" s="1"/>
      <c r="OYP419" s="1"/>
      <c r="OYQ419" s="1"/>
      <c r="OYR419" s="1"/>
      <c r="OYS419" s="1"/>
      <c r="OYT419" s="1"/>
      <c r="OYU419" s="1"/>
      <c r="OYV419" s="1"/>
      <c r="OYW419" s="1"/>
      <c r="OYX419" s="1"/>
      <c r="OYY419" s="1"/>
      <c r="OYZ419" s="1"/>
      <c r="OZA419" s="1"/>
      <c r="OZB419" s="1"/>
      <c r="OZC419" s="1"/>
      <c r="OZD419" s="1"/>
      <c r="OZE419" s="1"/>
      <c r="OZF419" s="1"/>
      <c r="OZG419" s="1"/>
      <c r="OZH419" s="1"/>
      <c r="OZI419" s="1"/>
      <c r="OZJ419" s="1"/>
      <c r="OZK419" s="1"/>
      <c r="OZL419" s="1"/>
      <c r="OZM419" s="1"/>
      <c r="OZN419" s="1"/>
      <c r="OZO419" s="1"/>
      <c r="OZP419" s="1"/>
      <c r="OZQ419" s="1"/>
      <c r="OZR419" s="1"/>
      <c r="OZS419" s="1"/>
      <c r="OZT419" s="1"/>
      <c r="OZU419" s="1"/>
      <c r="OZV419" s="1"/>
      <c r="OZW419" s="1"/>
      <c r="OZX419" s="1"/>
      <c r="OZY419" s="1"/>
      <c r="OZZ419" s="1"/>
      <c r="PAA419" s="1"/>
      <c r="PAB419" s="1"/>
      <c r="PAC419" s="1"/>
      <c r="PAD419" s="1"/>
      <c r="PAE419" s="1"/>
      <c r="PAF419" s="1"/>
      <c r="PAG419" s="1"/>
      <c r="PAH419" s="1"/>
      <c r="PAI419" s="1"/>
      <c r="PAJ419" s="1"/>
      <c r="PAK419" s="1"/>
      <c r="PAL419" s="1"/>
      <c r="PAM419" s="1"/>
      <c r="PAN419" s="1"/>
      <c r="PAO419" s="1"/>
      <c r="PAP419" s="1"/>
      <c r="PAQ419" s="1"/>
      <c r="PAR419" s="1"/>
      <c r="PAS419" s="1"/>
      <c r="PAT419" s="1"/>
      <c r="PAU419" s="1"/>
      <c r="PAV419" s="1"/>
      <c r="PAW419" s="1"/>
      <c r="PAX419" s="1"/>
      <c r="PAY419" s="1"/>
      <c r="PAZ419" s="1"/>
      <c r="PBA419" s="1"/>
      <c r="PBB419" s="1"/>
      <c r="PBC419" s="1"/>
      <c r="PBD419" s="1"/>
      <c r="PBE419" s="1"/>
      <c r="PBF419" s="1"/>
      <c r="PBG419" s="1"/>
      <c r="PBH419" s="1"/>
      <c r="PBI419" s="1"/>
      <c r="PBJ419" s="1"/>
      <c r="PBK419" s="1"/>
      <c r="PBL419" s="1"/>
      <c r="PBM419" s="1"/>
      <c r="PBN419" s="1"/>
      <c r="PBO419" s="1"/>
      <c r="PBP419" s="1"/>
      <c r="PBQ419" s="1"/>
      <c r="PBR419" s="1"/>
      <c r="PBS419" s="1"/>
      <c r="PBT419" s="1"/>
      <c r="PBU419" s="1"/>
      <c r="PBV419" s="1"/>
      <c r="PBW419" s="1"/>
      <c r="PBX419" s="1"/>
      <c r="PBY419" s="1"/>
      <c r="PBZ419" s="1"/>
      <c r="PCA419" s="1"/>
      <c r="PCB419" s="1"/>
      <c r="PCC419" s="1"/>
      <c r="PCD419" s="1"/>
      <c r="PCE419" s="1"/>
      <c r="PCF419" s="1"/>
      <c r="PCG419" s="1"/>
      <c r="PCH419" s="1"/>
      <c r="PCI419" s="1"/>
      <c r="PCJ419" s="1"/>
      <c r="PCK419" s="1"/>
      <c r="PCL419" s="1"/>
      <c r="PCM419" s="1"/>
      <c r="PCN419" s="1"/>
      <c r="PCO419" s="1"/>
      <c r="PCP419" s="1"/>
      <c r="PCQ419" s="1"/>
      <c r="PCR419" s="1"/>
      <c r="PCS419" s="1"/>
      <c r="PCT419" s="1"/>
      <c r="PCU419" s="1"/>
      <c r="PCV419" s="1"/>
      <c r="PCW419" s="1"/>
      <c r="PCX419" s="1"/>
      <c r="PCY419" s="1"/>
      <c r="PCZ419" s="1"/>
      <c r="PDA419" s="1"/>
      <c r="PDB419" s="1"/>
      <c r="PDC419" s="1"/>
      <c r="PDD419" s="1"/>
      <c r="PDE419" s="1"/>
      <c r="PDF419" s="1"/>
      <c r="PDG419" s="1"/>
      <c r="PDH419" s="1"/>
      <c r="PDI419" s="1"/>
      <c r="PDJ419" s="1"/>
      <c r="PDK419" s="1"/>
      <c r="PDL419" s="1"/>
      <c r="PDM419" s="1"/>
      <c r="PDN419" s="1"/>
      <c r="PDO419" s="1"/>
      <c r="PDP419" s="1"/>
      <c r="PDQ419" s="1"/>
      <c r="PDR419" s="1"/>
      <c r="PDS419" s="1"/>
      <c r="PDT419" s="1"/>
      <c r="PDU419" s="1"/>
      <c r="PDV419" s="1"/>
      <c r="PDW419" s="1"/>
      <c r="PDX419" s="1"/>
      <c r="PDY419" s="1"/>
      <c r="PDZ419" s="1"/>
      <c r="PEA419" s="1"/>
      <c r="PEB419" s="1"/>
      <c r="PEC419" s="1"/>
      <c r="PED419" s="1"/>
      <c r="PEE419" s="1"/>
      <c r="PEF419" s="1"/>
      <c r="PEG419" s="1"/>
      <c r="PEH419" s="1"/>
      <c r="PEI419" s="1"/>
      <c r="PEJ419" s="1"/>
      <c r="PEK419" s="1"/>
      <c r="PEL419" s="1"/>
      <c r="PEM419" s="1"/>
      <c r="PEN419" s="1"/>
      <c r="PEO419" s="1"/>
      <c r="PEP419" s="1"/>
      <c r="PEQ419" s="1"/>
      <c r="PER419" s="1"/>
      <c r="PES419" s="1"/>
      <c r="PET419" s="1"/>
      <c r="PEU419" s="1"/>
      <c r="PEV419" s="1"/>
      <c r="PEW419" s="1"/>
      <c r="PEX419" s="1"/>
      <c r="PEY419" s="1"/>
      <c r="PEZ419" s="1"/>
      <c r="PFA419" s="1"/>
      <c r="PFB419" s="1"/>
      <c r="PFC419" s="1"/>
      <c r="PFD419" s="1"/>
      <c r="PFE419" s="1"/>
      <c r="PFF419" s="1"/>
      <c r="PFG419" s="1"/>
      <c r="PFH419" s="1"/>
      <c r="PFI419" s="1"/>
      <c r="PFJ419" s="1"/>
      <c r="PFK419" s="1"/>
      <c r="PFL419" s="1"/>
      <c r="PFM419" s="1"/>
      <c r="PFN419" s="1"/>
      <c r="PFO419" s="1"/>
      <c r="PFP419" s="1"/>
      <c r="PFQ419" s="1"/>
      <c r="PFR419" s="1"/>
      <c r="PFS419" s="1"/>
      <c r="PFT419" s="1"/>
      <c r="PFU419" s="1"/>
      <c r="PFV419" s="1"/>
      <c r="PFW419" s="1"/>
      <c r="PFX419" s="1"/>
      <c r="PFY419" s="1"/>
      <c r="PFZ419" s="1"/>
      <c r="PGA419" s="1"/>
      <c r="PGB419" s="1"/>
      <c r="PGC419" s="1"/>
      <c r="PGD419" s="1"/>
      <c r="PGE419" s="1"/>
      <c r="PGF419" s="1"/>
      <c r="PGG419" s="1"/>
      <c r="PGH419" s="1"/>
      <c r="PGI419" s="1"/>
      <c r="PGJ419" s="1"/>
      <c r="PGK419" s="1"/>
      <c r="PGL419" s="1"/>
      <c r="PGM419" s="1"/>
      <c r="PGN419" s="1"/>
      <c r="PGO419" s="1"/>
      <c r="PGP419" s="1"/>
      <c r="PGQ419" s="1"/>
      <c r="PGR419" s="1"/>
      <c r="PGS419" s="1"/>
      <c r="PGT419" s="1"/>
      <c r="PGU419" s="1"/>
      <c r="PGV419" s="1"/>
      <c r="PGW419" s="1"/>
      <c r="PGX419" s="1"/>
      <c r="PGY419" s="1"/>
      <c r="PGZ419" s="1"/>
      <c r="PHA419" s="1"/>
      <c r="PHB419" s="1"/>
      <c r="PHC419" s="1"/>
      <c r="PHD419" s="1"/>
      <c r="PHE419" s="1"/>
      <c r="PHF419" s="1"/>
      <c r="PHG419" s="1"/>
      <c r="PHH419" s="1"/>
      <c r="PHI419" s="1"/>
      <c r="PHJ419" s="1"/>
      <c r="PHK419" s="1"/>
      <c r="PHL419" s="1"/>
      <c r="PHM419" s="1"/>
      <c r="PHN419" s="1"/>
      <c r="PHO419" s="1"/>
      <c r="PHP419" s="1"/>
      <c r="PHQ419" s="1"/>
      <c r="PHR419" s="1"/>
      <c r="PHS419" s="1"/>
      <c r="PHT419" s="1"/>
      <c r="PHU419" s="1"/>
      <c r="PHV419" s="1"/>
      <c r="PHW419" s="1"/>
      <c r="PHX419" s="1"/>
      <c r="PHY419" s="1"/>
      <c r="PHZ419" s="1"/>
      <c r="PIA419" s="1"/>
      <c r="PIB419" s="1"/>
      <c r="PIC419" s="1"/>
      <c r="PID419" s="1"/>
      <c r="PIE419" s="1"/>
      <c r="PIF419" s="1"/>
      <c r="PIG419" s="1"/>
      <c r="PIH419" s="1"/>
      <c r="PII419" s="1"/>
      <c r="PIJ419" s="1"/>
      <c r="PIK419" s="1"/>
      <c r="PIL419" s="1"/>
      <c r="PIM419" s="1"/>
      <c r="PIN419" s="1"/>
      <c r="PIO419" s="1"/>
      <c r="PIP419" s="1"/>
      <c r="PIQ419" s="1"/>
      <c r="PIR419" s="1"/>
      <c r="PIS419" s="1"/>
      <c r="PIT419" s="1"/>
      <c r="PIU419" s="1"/>
      <c r="PIV419" s="1"/>
      <c r="PIW419" s="1"/>
      <c r="PIX419" s="1"/>
      <c r="PIY419" s="1"/>
      <c r="PIZ419" s="1"/>
      <c r="PJA419" s="1"/>
      <c r="PJB419" s="1"/>
      <c r="PJC419" s="1"/>
      <c r="PJD419" s="1"/>
      <c r="PJE419" s="1"/>
      <c r="PJF419" s="1"/>
      <c r="PJG419" s="1"/>
      <c r="PJH419" s="1"/>
      <c r="PJI419" s="1"/>
      <c r="PJJ419" s="1"/>
      <c r="PJK419" s="1"/>
      <c r="PJL419" s="1"/>
      <c r="PJM419" s="1"/>
      <c r="PJN419" s="1"/>
      <c r="PJO419" s="1"/>
      <c r="PJP419" s="1"/>
      <c r="PJQ419" s="1"/>
      <c r="PJR419" s="1"/>
      <c r="PJS419" s="1"/>
      <c r="PJT419" s="1"/>
      <c r="PJU419" s="1"/>
      <c r="PJV419" s="1"/>
      <c r="PJW419" s="1"/>
      <c r="PJX419" s="1"/>
      <c r="PJY419" s="1"/>
      <c r="PJZ419" s="1"/>
      <c r="PKA419" s="1"/>
      <c r="PKB419" s="1"/>
      <c r="PKC419" s="1"/>
      <c r="PKD419" s="1"/>
      <c r="PKE419" s="1"/>
      <c r="PKF419" s="1"/>
      <c r="PKG419" s="1"/>
      <c r="PKH419" s="1"/>
      <c r="PKI419" s="1"/>
      <c r="PKJ419" s="1"/>
      <c r="PKK419" s="1"/>
      <c r="PKL419" s="1"/>
      <c r="PKM419" s="1"/>
      <c r="PKN419" s="1"/>
      <c r="PKO419" s="1"/>
      <c r="PKP419" s="1"/>
      <c r="PKQ419" s="1"/>
      <c r="PKR419" s="1"/>
      <c r="PKS419" s="1"/>
      <c r="PKT419" s="1"/>
      <c r="PKU419" s="1"/>
      <c r="PKV419" s="1"/>
      <c r="PKW419" s="1"/>
      <c r="PKX419" s="1"/>
      <c r="PKY419" s="1"/>
      <c r="PKZ419" s="1"/>
      <c r="PLA419" s="1"/>
      <c r="PLB419" s="1"/>
      <c r="PLC419" s="1"/>
      <c r="PLD419" s="1"/>
      <c r="PLE419" s="1"/>
      <c r="PLF419" s="1"/>
      <c r="PLG419" s="1"/>
      <c r="PLH419" s="1"/>
      <c r="PLI419" s="1"/>
      <c r="PLJ419" s="1"/>
      <c r="PLK419" s="1"/>
      <c r="PLL419" s="1"/>
      <c r="PLM419" s="1"/>
      <c r="PLN419" s="1"/>
      <c r="PLO419" s="1"/>
      <c r="PLP419" s="1"/>
      <c r="PLQ419" s="1"/>
      <c r="PLR419" s="1"/>
      <c r="PLS419" s="1"/>
      <c r="PLT419" s="1"/>
      <c r="PLU419" s="1"/>
      <c r="PLV419" s="1"/>
      <c r="PLW419" s="1"/>
      <c r="PLX419" s="1"/>
      <c r="PLY419" s="1"/>
      <c r="PLZ419" s="1"/>
      <c r="PMA419" s="1"/>
      <c r="PMB419" s="1"/>
      <c r="PMC419" s="1"/>
      <c r="PMD419" s="1"/>
      <c r="PME419" s="1"/>
      <c r="PMF419" s="1"/>
      <c r="PMG419" s="1"/>
      <c r="PMH419" s="1"/>
      <c r="PMI419" s="1"/>
      <c r="PMJ419" s="1"/>
      <c r="PMK419" s="1"/>
      <c r="PML419" s="1"/>
      <c r="PMM419" s="1"/>
      <c r="PMN419" s="1"/>
      <c r="PMO419" s="1"/>
      <c r="PMP419" s="1"/>
      <c r="PMQ419" s="1"/>
      <c r="PMR419" s="1"/>
      <c r="PMS419" s="1"/>
      <c r="PMT419" s="1"/>
      <c r="PMU419" s="1"/>
      <c r="PMV419" s="1"/>
      <c r="PMW419" s="1"/>
      <c r="PMX419" s="1"/>
      <c r="PMY419" s="1"/>
      <c r="PMZ419" s="1"/>
      <c r="PNA419" s="1"/>
      <c r="PNB419" s="1"/>
      <c r="PNC419" s="1"/>
      <c r="PND419" s="1"/>
      <c r="PNE419" s="1"/>
      <c r="PNF419" s="1"/>
      <c r="PNG419" s="1"/>
      <c r="PNH419" s="1"/>
      <c r="PNI419" s="1"/>
      <c r="PNJ419" s="1"/>
      <c r="PNK419" s="1"/>
      <c r="PNL419" s="1"/>
      <c r="PNM419" s="1"/>
      <c r="PNN419" s="1"/>
      <c r="PNO419" s="1"/>
      <c r="PNP419" s="1"/>
      <c r="PNQ419" s="1"/>
      <c r="PNR419" s="1"/>
      <c r="PNS419" s="1"/>
      <c r="PNT419" s="1"/>
      <c r="PNU419" s="1"/>
      <c r="PNV419" s="1"/>
      <c r="PNW419" s="1"/>
      <c r="PNX419" s="1"/>
      <c r="PNY419" s="1"/>
      <c r="PNZ419" s="1"/>
      <c r="POA419" s="1"/>
      <c r="POB419" s="1"/>
      <c r="POC419" s="1"/>
      <c r="POD419" s="1"/>
      <c r="POE419" s="1"/>
      <c r="POF419" s="1"/>
      <c r="POG419" s="1"/>
      <c r="POH419" s="1"/>
      <c r="POI419" s="1"/>
      <c r="POJ419" s="1"/>
      <c r="POK419" s="1"/>
      <c r="POL419" s="1"/>
      <c r="POM419" s="1"/>
      <c r="PON419" s="1"/>
      <c r="POO419" s="1"/>
      <c r="POP419" s="1"/>
      <c r="POQ419" s="1"/>
      <c r="POR419" s="1"/>
      <c r="POS419" s="1"/>
      <c r="POT419" s="1"/>
      <c r="POU419" s="1"/>
      <c r="POV419" s="1"/>
      <c r="POW419" s="1"/>
      <c r="POX419" s="1"/>
      <c r="POY419" s="1"/>
      <c r="POZ419" s="1"/>
      <c r="PPA419" s="1"/>
      <c r="PPB419" s="1"/>
      <c r="PPC419" s="1"/>
      <c r="PPD419" s="1"/>
      <c r="PPE419" s="1"/>
      <c r="PPF419" s="1"/>
      <c r="PPG419" s="1"/>
      <c r="PPH419" s="1"/>
      <c r="PPI419" s="1"/>
      <c r="PPJ419" s="1"/>
      <c r="PPK419" s="1"/>
      <c r="PPL419" s="1"/>
      <c r="PPM419" s="1"/>
      <c r="PPN419" s="1"/>
      <c r="PPO419" s="1"/>
      <c r="PPP419" s="1"/>
      <c r="PPQ419" s="1"/>
      <c r="PPR419" s="1"/>
      <c r="PPS419" s="1"/>
      <c r="PPT419" s="1"/>
      <c r="PPU419" s="1"/>
      <c r="PPV419" s="1"/>
      <c r="PPW419" s="1"/>
      <c r="PPX419" s="1"/>
      <c r="PPY419" s="1"/>
      <c r="PPZ419" s="1"/>
      <c r="PQA419" s="1"/>
      <c r="PQB419" s="1"/>
      <c r="PQC419" s="1"/>
      <c r="PQD419" s="1"/>
      <c r="PQE419" s="1"/>
      <c r="PQF419" s="1"/>
      <c r="PQG419" s="1"/>
      <c r="PQH419" s="1"/>
      <c r="PQI419" s="1"/>
      <c r="PQJ419" s="1"/>
      <c r="PQK419" s="1"/>
      <c r="PQL419" s="1"/>
      <c r="PQM419" s="1"/>
      <c r="PQN419" s="1"/>
      <c r="PQO419" s="1"/>
      <c r="PQP419" s="1"/>
      <c r="PQQ419" s="1"/>
      <c r="PQR419" s="1"/>
      <c r="PQS419" s="1"/>
      <c r="PQT419" s="1"/>
      <c r="PQU419" s="1"/>
      <c r="PQV419" s="1"/>
      <c r="PQW419" s="1"/>
      <c r="PQX419" s="1"/>
      <c r="PQY419" s="1"/>
      <c r="PQZ419" s="1"/>
      <c r="PRA419" s="1"/>
      <c r="PRB419" s="1"/>
      <c r="PRC419" s="1"/>
      <c r="PRD419" s="1"/>
      <c r="PRE419" s="1"/>
      <c r="PRF419" s="1"/>
      <c r="PRG419" s="1"/>
      <c r="PRH419" s="1"/>
      <c r="PRI419" s="1"/>
      <c r="PRJ419" s="1"/>
      <c r="PRK419" s="1"/>
      <c r="PRL419" s="1"/>
      <c r="PRM419" s="1"/>
      <c r="PRN419" s="1"/>
      <c r="PRO419" s="1"/>
      <c r="PRP419" s="1"/>
      <c r="PRQ419" s="1"/>
      <c r="PRR419" s="1"/>
      <c r="PRS419" s="1"/>
      <c r="PRT419" s="1"/>
      <c r="PRU419" s="1"/>
      <c r="PRV419" s="1"/>
      <c r="PRW419" s="1"/>
      <c r="PRX419" s="1"/>
      <c r="PRY419" s="1"/>
      <c r="PRZ419" s="1"/>
      <c r="PSA419" s="1"/>
      <c r="PSB419" s="1"/>
      <c r="PSC419" s="1"/>
      <c r="PSD419" s="1"/>
      <c r="PSE419" s="1"/>
      <c r="PSF419" s="1"/>
      <c r="PSG419" s="1"/>
      <c r="PSH419" s="1"/>
      <c r="PSI419" s="1"/>
      <c r="PSJ419" s="1"/>
      <c r="PSK419" s="1"/>
      <c r="PSL419" s="1"/>
      <c r="PSM419" s="1"/>
      <c r="PSN419" s="1"/>
      <c r="PSO419" s="1"/>
      <c r="PSP419" s="1"/>
      <c r="PSQ419" s="1"/>
      <c r="PSR419" s="1"/>
      <c r="PSS419" s="1"/>
      <c r="PST419" s="1"/>
      <c r="PSU419" s="1"/>
      <c r="PSV419" s="1"/>
      <c r="PSW419" s="1"/>
      <c r="PSX419" s="1"/>
      <c r="PSY419" s="1"/>
      <c r="PSZ419" s="1"/>
      <c r="PTA419" s="1"/>
      <c r="PTB419" s="1"/>
      <c r="PTC419" s="1"/>
      <c r="PTD419" s="1"/>
      <c r="PTE419" s="1"/>
      <c r="PTF419" s="1"/>
      <c r="PTG419" s="1"/>
      <c r="PTH419" s="1"/>
      <c r="PTI419" s="1"/>
      <c r="PTJ419" s="1"/>
      <c r="PTK419" s="1"/>
      <c r="PTL419" s="1"/>
      <c r="PTM419" s="1"/>
      <c r="PTN419" s="1"/>
      <c r="PTO419" s="1"/>
      <c r="PTP419" s="1"/>
      <c r="PTQ419" s="1"/>
      <c r="PTR419" s="1"/>
      <c r="PTS419" s="1"/>
      <c r="PTT419" s="1"/>
      <c r="PTU419" s="1"/>
      <c r="PTV419" s="1"/>
      <c r="PTW419" s="1"/>
      <c r="PTX419" s="1"/>
      <c r="PTY419" s="1"/>
      <c r="PTZ419" s="1"/>
      <c r="PUA419" s="1"/>
      <c r="PUB419" s="1"/>
      <c r="PUC419" s="1"/>
      <c r="PUD419" s="1"/>
      <c r="PUE419" s="1"/>
      <c r="PUF419" s="1"/>
      <c r="PUG419" s="1"/>
      <c r="PUH419" s="1"/>
      <c r="PUI419" s="1"/>
      <c r="PUJ419" s="1"/>
      <c r="PUK419" s="1"/>
      <c r="PUL419" s="1"/>
      <c r="PUM419" s="1"/>
      <c r="PUN419" s="1"/>
      <c r="PUO419" s="1"/>
      <c r="PUP419" s="1"/>
      <c r="PUQ419" s="1"/>
      <c r="PUR419" s="1"/>
      <c r="PUS419" s="1"/>
      <c r="PUT419" s="1"/>
      <c r="PUU419" s="1"/>
      <c r="PUV419" s="1"/>
      <c r="PUW419" s="1"/>
      <c r="PUX419" s="1"/>
      <c r="PUY419" s="1"/>
      <c r="PUZ419" s="1"/>
      <c r="PVA419" s="1"/>
      <c r="PVB419" s="1"/>
      <c r="PVC419" s="1"/>
      <c r="PVD419" s="1"/>
      <c r="PVE419" s="1"/>
      <c r="PVF419" s="1"/>
      <c r="PVG419" s="1"/>
      <c r="PVH419" s="1"/>
      <c r="PVI419" s="1"/>
      <c r="PVJ419" s="1"/>
      <c r="PVK419" s="1"/>
      <c r="PVL419" s="1"/>
      <c r="PVM419" s="1"/>
      <c r="PVN419" s="1"/>
      <c r="PVO419" s="1"/>
      <c r="PVP419" s="1"/>
      <c r="PVQ419" s="1"/>
      <c r="PVR419" s="1"/>
      <c r="PVS419" s="1"/>
      <c r="PVT419" s="1"/>
      <c r="PVU419" s="1"/>
      <c r="PVV419" s="1"/>
      <c r="PVW419" s="1"/>
      <c r="PVX419" s="1"/>
      <c r="PVY419" s="1"/>
      <c r="PVZ419" s="1"/>
      <c r="PWA419" s="1"/>
      <c r="PWB419" s="1"/>
      <c r="PWC419" s="1"/>
      <c r="PWD419" s="1"/>
      <c r="PWE419" s="1"/>
      <c r="PWF419" s="1"/>
      <c r="PWG419" s="1"/>
      <c r="PWH419" s="1"/>
      <c r="PWI419" s="1"/>
      <c r="PWJ419" s="1"/>
      <c r="PWK419" s="1"/>
      <c r="PWL419" s="1"/>
      <c r="PWM419" s="1"/>
      <c r="PWN419" s="1"/>
      <c r="PWO419" s="1"/>
      <c r="PWP419" s="1"/>
      <c r="PWQ419" s="1"/>
      <c r="PWR419" s="1"/>
      <c r="PWS419" s="1"/>
      <c r="PWT419" s="1"/>
      <c r="PWU419" s="1"/>
      <c r="PWV419" s="1"/>
      <c r="PWW419" s="1"/>
      <c r="PWX419" s="1"/>
      <c r="PWY419" s="1"/>
      <c r="PWZ419" s="1"/>
      <c r="PXA419" s="1"/>
      <c r="PXB419" s="1"/>
      <c r="PXC419" s="1"/>
      <c r="PXD419" s="1"/>
      <c r="PXE419" s="1"/>
      <c r="PXF419" s="1"/>
      <c r="PXG419" s="1"/>
      <c r="PXH419" s="1"/>
      <c r="PXI419" s="1"/>
      <c r="PXJ419" s="1"/>
      <c r="PXK419" s="1"/>
      <c r="PXL419" s="1"/>
      <c r="PXM419" s="1"/>
      <c r="PXN419" s="1"/>
      <c r="PXO419" s="1"/>
      <c r="PXP419" s="1"/>
      <c r="PXQ419" s="1"/>
      <c r="PXR419" s="1"/>
      <c r="PXS419" s="1"/>
      <c r="PXT419" s="1"/>
      <c r="PXU419" s="1"/>
      <c r="PXV419" s="1"/>
      <c r="PXW419" s="1"/>
      <c r="PXX419" s="1"/>
      <c r="PXY419" s="1"/>
      <c r="PXZ419" s="1"/>
      <c r="PYA419" s="1"/>
      <c r="PYB419" s="1"/>
      <c r="PYC419" s="1"/>
      <c r="PYD419" s="1"/>
      <c r="PYE419" s="1"/>
      <c r="PYF419" s="1"/>
      <c r="PYG419" s="1"/>
      <c r="PYH419" s="1"/>
      <c r="PYI419" s="1"/>
      <c r="PYJ419" s="1"/>
      <c r="PYK419" s="1"/>
      <c r="PYL419" s="1"/>
      <c r="PYM419" s="1"/>
      <c r="PYN419" s="1"/>
      <c r="PYO419" s="1"/>
      <c r="PYP419" s="1"/>
      <c r="PYQ419" s="1"/>
      <c r="PYR419" s="1"/>
      <c r="PYS419" s="1"/>
      <c r="PYT419" s="1"/>
      <c r="PYU419" s="1"/>
      <c r="PYV419" s="1"/>
      <c r="PYW419" s="1"/>
      <c r="PYX419" s="1"/>
      <c r="PYY419" s="1"/>
      <c r="PYZ419" s="1"/>
      <c r="PZA419" s="1"/>
      <c r="PZB419" s="1"/>
      <c r="PZC419" s="1"/>
      <c r="PZD419" s="1"/>
      <c r="PZE419" s="1"/>
      <c r="PZF419" s="1"/>
      <c r="PZG419" s="1"/>
      <c r="PZH419" s="1"/>
      <c r="PZI419" s="1"/>
      <c r="PZJ419" s="1"/>
      <c r="PZK419" s="1"/>
      <c r="PZL419" s="1"/>
      <c r="PZM419" s="1"/>
      <c r="PZN419" s="1"/>
      <c r="PZO419" s="1"/>
      <c r="PZP419" s="1"/>
      <c r="PZQ419" s="1"/>
      <c r="PZR419" s="1"/>
      <c r="PZS419" s="1"/>
      <c r="PZT419" s="1"/>
      <c r="PZU419" s="1"/>
      <c r="PZV419" s="1"/>
      <c r="PZW419" s="1"/>
      <c r="PZX419" s="1"/>
      <c r="PZY419" s="1"/>
      <c r="PZZ419" s="1"/>
      <c r="QAA419" s="1"/>
      <c r="QAB419" s="1"/>
      <c r="QAC419" s="1"/>
      <c r="QAD419" s="1"/>
      <c r="QAE419" s="1"/>
      <c r="QAF419" s="1"/>
      <c r="QAG419" s="1"/>
      <c r="QAH419" s="1"/>
      <c r="QAI419" s="1"/>
      <c r="QAJ419" s="1"/>
      <c r="QAK419" s="1"/>
      <c r="QAL419" s="1"/>
      <c r="QAM419" s="1"/>
      <c r="QAN419" s="1"/>
      <c r="QAO419" s="1"/>
      <c r="QAP419" s="1"/>
      <c r="QAQ419" s="1"/>
      <c r="QAR419" s="1"/>
      <c r="QAS419" s="1"/>
      <c r="QAT419" s="1"/>
      <c r="QAU419" s="1"/>
      <c r="QAV419" s="1"/>
      <c r="QAW419" s="1"/>
      <c r="QAX419" s="1"/>
      <c r="QAY419" s="1"/>
      <c r="QAZ419" s="1"/>
      <c r="QBA419" s="1"/>
      <c r="QBB419" s="1"/>
      <c r="QBC419" s="1"/>
      <c r="QBD419" s="1"/>
      <c r="QBE419" s="1"/>
      <c r="QBF419" s="1"/>
      <c r="QBG419" s="1"/>
      <c r="QBH419" s="1"/>
      <c r="QBI419" s="1"/>
      <c r="QBJ419" s="1"/>
      <c r="QBK419" s="1"/>
      <c r="QBL419" s="1"/>
      <c r="QBM419" s="1"/>
      <c r="QBN419" s="1"/>
      <c r="QBO419" s="1"/>
      <c r="QBP419" s="1"/>
      <c r="QBQ419" s="1"/>
      <c r="QBR419" s="1"/>
      <c r="QBS419" s="1"/>
      <c r="QBT419" s="1"/>
      <c r="QBU419" s="1"/>
      <c r="QBV419" s="1"/>
      <c r="QBW419" s="1"/>
      <c r="QBX419" s="1"/>
      <c r="QBY419" s="1"/>
      <c r="QBZ419" s="1"/>
      <c r="QCA419" s="1"/>
      <c r="QCB419" s="1"/>
      <c r="QCC419" s="1"/>
      <c r="QCD419" s="1"/>
      <c r="QCE419" s="1"/>
      <c r="QCF419" s="1"/>
      <c r="QCG419" s="1"/>
      <c r="QCH419" s="1"/>
      <c r="QCI419" s="1"/>
      <c r="QCJ419" s="1"/>
      <c r="QCK419" s="1"/>
      <c r="QCL419" s="1"/>
      <c r="QCM419" s="1"/>
      <c r="QCN419" s="1"/>
      <c r="QCO419" s="1"/>
      <c r="QCP419" s="1"/>
      <c r="QCQ419" s="1"/>
      <c r="QCR419" s="1"/>
      <c r="QCS419" s="1"/>
      <c r="QCT419" s="1"/>
      <c r="QCU419" s="1"/>
      <c r="QCV419" s="1"/>
      <c r="QCW419" s="1"/>
      <c r="QCX419" s="1"/>
      <c r="QCY419" s="1"/>
      <c r="QCZ419" s="1"/>
      <c r="QDA419" s="1"/>
      <c r="QDB419" s="1"/>
      <c r="QDC419" s="1"/>
      <c r="QDD419" s="1"/>
      <c r="QDE419" s="1"/>
      <c r="QDF419" s="1"/>
      <c r="QDG419" s="1"/>
      <c r="QDH419" s="1"/>
      <c r="QDI419" s="1"/>
      <c r="QDJ419" s="1"/>
      <c r="QDK419" s="1"/>
      <c r="QDL419" s="1"/>
      <c r="QDM419" s="1"/>
      <c r="QDN419" s="1"/>
      <c r="QDO419" s="1"/>
      <c r="QDP419" s="1"/>
      <c r="QDQ419" s="1"/>
      <c r="QDR419" s="1"/>
      <c r="QDS419" s="1"/>
      <c r="QDT419" s="1"/>
      <c r="QDU419" s="1"/>
      <c r="QDV419" s="1"/>
      <c r="QDW419" s="1"/>
      <c r="QDX419" s="1"/>
      <c r="QDY419" s="1"/>
      <c r="QDZ419" s="1"/>
      <c r="QEA419" s="1"/>
      <c r="QEB419" s="1"/>
      <c r="QEC419" s="1"/>
      <c r="QED419" s="1"/>
      <c r="QEE419" s="1"/>
      <c r="QEF419" s="1"/>
      <c r="QEG419" s="1"/>
      <c r="QEH419" s="1"/>
      <c r="QEI419" s="1"/>
      <c r="QEJ419" s="1"/>
      <c r="QEK419" s="1"/>
      <c r="QEL419" s="1"/>
      <c r="QEM419" s="1"/>
      <c r="QEN419" s="1"/>
      <c r="QEO419" s="1"/>
      <c r="QEP419" s="1"/>
      <c r="QEQ419" s="1"/>
      <c r="QER419" s="1"/>
      <c r="QES419" s="1"/>
      <c r="QET419" s="1"/>
      <c r="QEU419" s="1"/>
      <c r="QEV419" s="1"/>
      <c r="QEW419" s="1"/>
      <c r="QEX419" s="1"/>
      <c r="QEY419" s="1"/>
      <c r="QEZ419" s="1"/>
      <c r="QFA419" s="1"/>
      <c r="QFB419" s="1"/>
      <c r="QFC419" s="1"/>
      <c r="QFD419" s="1"/>
      <c r="QFE419" s="1"/>
      <c r="QFF419" s="1"/>
      <c r="QFG419" s="1"/>
      <c r="QFH419" s="1"/>
      <c r="QFI419" s="1"/>
      <c r="QFJ419" s="1"/>
      <c r="QFK419" s="1"/>
      <c r="QFL419" s="1"/>
      <c r="QFM419" s="1"/>
      <c r="QFN419" s="1"/>
      <c r="QFO419" s="1"/>
      <c r="QFP419" s="1"/>
      <c r="QFQ419" s="1"/>
      <c r="QFR419" s="1"/>
      <c r="QFS419" s="1"/>
      <c r="QFT419" s="1"/>
      <c r="QFU419" s="1"/>
      <c r="QFV419" s="1"/>
      <c r="QFW419" s="1"/>
      <c r="QFX419" s="1"/>
      <c r="QFY419" s="1"/>
      <c r="QFZ419" s="1"/>
      <c r="QGA419" s="1"/>
      <c r="QGB419" s="1"/>
      <c r="QGC419" s="1"/>
      <c r="QGD419" s="1"/>
      <c r="QGE419" s="1"/>
      <c r="QGF419" s="1"/>
      <c r="QGG419" s="1"/>
      <c r="QGH419" s="1"/>
      <c r="QGI419" s="1"/>
      <c r="QGJ419" s="1"/>
      <c r="QGK419" s="1"/>
      <c r="QGL419" s="1"/>
      <c r="QGM419" s="1"/>
      <c r="QGN419" s="1"/>
      <c r="QGO419" s="1"/>
      <c r="QGP419" s="1"/>
      <c r="QGQ419" s="1"/>
      <c r="QGR419" s="1"/>
      <c r="QGS419" s="1"/>
      <c r="QGT419" s="1"/>
      <c r="QGU419" s="1"/>
      <c r="QGV419" s="1"/>
      <c r="QGW419" s="1"/>
      <c r="QGX419" s="1"/>
      <c r="QGY419" s="1"/>
      <c r="QGZ419" s="1"/>
      <c r="QHA419" s="1"/>
      <c r="QHB419" s="1"/>
      <c r="QHC419" s="1"/>
      <c r="QHD419" s="1"/>
      <c r="QHE419" s="1"/>
      <c r="QHF419" s="1"/>
      <c r="QHG419" s="1"/>
      <c r="QHH419" s="1"/>
      <c r="QHI419" s="1"/>
      <c r="QHJ419" s="1"/>
      <c r="QHK419" s="1"/>
      <c r="QHL419" s="1"/>
      <c r="QHM419" s="1"/>
      <c r="QHN419" s="1"/>
      <c r="QHO419" s="1"/>
      <c r="QHP419" s="1"/>
      <c r="QHQ419" s="1"/>
      <c r="QHR419" s="1"/>
      <c r="QHS419" s="1"/>
      <c r="QHT419" s="1"/>
      <c r="QHU419" s="1"/>
      <c r="QHV419" s="1"/>
      <c r="QHW419" s="1"/>
      <c r="QHX419" s="1"/>
      <c r="QHY419" s="1"/>
      <c r="QHZ419" s="1"/>
      <c r="QIA419" s="1"/>
      <c r="QIB419" s="1"/>
      <c r="QIC419" s="1"/>
      <c r="QID419" s="1"/>
      <c r="QIE419" s="1"/>
      <c r="QIF419" s="1"/>
      <c r="QIG419" s="1"/>
      <c r="QIH419" s="1"/>
      <c r="QII419" s="1"/>
      <c r="QIJ419" s="1"/>
      <c r="QIK419" s="1"/>
      <c r="QIL419" s="1"/>
      <c r="QIM419" s="1"/>
      <c r="QIN419" s="1"/>
      <c r="QIO419" s="1"/>
      <c r="QIP419" s="1"/>
      <c r="QIQ419" s="1"/>
      <c r="QIR419" s="1"/>
      <c r="QIS419" s="1"/>
      <c r="QIT419" s="1"/>
      <c r="QIU419" s="1"/>
      <c r="QIV419" s="1"/>
      <c r="QIW419" s="1"/>
      <c r="QIX419" s="1"/>
      <c r="QIY419" s="1"/>
      <c r="QIZ419" s="1"/>
      <c r="QJA419" s="1"/>
      <c r="QJB419" s="1"/>
      <c r="QJC419" s="1"/>
      <c r="QJD419" s="1"/>
      <c r="QJE419" s="1"/>
      <c r="QJF419" s="1"/>
      <c r="QJG419" s="1"/>
      <c r="QJH419" s="1"/>
      <c r="QJI419" s="1"/>
      <c r="QJJ419" s="1"/>
      <c r="QJK419" s="1"/>
      <c r="QJL419" s="1"/>
      <c r="QJM419" s="1"/>
      <c r="QJN419" s="1"/>
      <c r="QJO419" s="1"/>
      <c r="QJP419" s="1"/>
      <c r="QJQ419" s="1"/>
      <c r="QJR419" s="1"/>
      <c r="QJS419" s="1"/>
      <c r="QJT419" s="1"/>
      <c r="QJU419" s="1"/>
      <c r="QJV419" s="1"/>
      <c r="QJW419" s="1"/>
      <c r="QJX419" s="1"/>
      <c r="QJY419" s="1"/>
      <c r="QJZ419" s="1"/>
      <c r="QKA419" s="1"/>
      <c r="QKB419" s="1"/>
      <c r="QKC419" s="1"/>
      <c r="QKD419" s="1"/>
      <c r="QKE419" s="1"/>
      <c r="QKF419" s="1"/>
      <c r="QKG419" s="1"/>
      <c r="QKH419" s="1"/>
      <c r="QKI419" s="1"/>
      <c r="QKJ419" s="1"/>
      <c r="QKK419" s="1"/>
      <c r="QKL419" s="1"/>
      <c r="QKM419" s="1"/>
      <c r="QKN419" s="1"/>
      <c r="QKO419" s="1"/>
      <c r="QKP419" s="1"/>
      <c r="QKQ419" s="1"/>
      <c r="QKR419" s="1"/>
      <c r="QKS419" s="1"/>
      <c r="QKT419" s="1"/>
      <c r="QKU419" s="1"/>
      <c r="QKV419" s="1"/>
      <c r="QKW419" s="1"/>
      <c r="QKX419" s="1"/>
      <c r="QKY419" s="1"/>
      <c r="QKZ419" s="1"/>
      <c r="QLA419" s="1"/>
      <c r="QLB419" s="1"/>
      <c r="QLC419" s="1"/>
      <c r="QLD419" s="1"/>
      <c r="QLE419" s="1"/>
      <c r="QLF419" s="1"/>
      <c r="QLG419" s="1"/>
      <c r="QLH419" s="1"/>
      <c r="QLI419" s="1"/>
      <c r="QLJ419" s="1"/>
      <c r="QLK419" s="1"/>
      <c r="QLL419" s="1"/>
      <c r="QLM419" s="1"/>
      <c r="QLN419" s="1"/>
      <c r="QLO419" s="1"/>
      <c r="QLP419" s="1"/>
      <c r="QLQ419" s="1"/>
      <c r="QLR419" s="1"/>
      <c r="QLS419" s="1"/>
      <c r="QLT419" s="1"/>
      <c r="QLU419" s="1"/>
      <c r="QLV419" s="1"/>
      <c r="QLW419" s="1"/>
      <c r="QLX419" s="1"/>
      <c r="QLY419" s="1"/>
      <c r="QLZ419" s="1"/>
      <c r="QMA419" s="1"/>
      <c r="QMB419" s="1"/>
      <c r="QMC419" s="1"/>
      <c r="QMD419" s="1"/>
      <c r="QME419" s="1"/>
      <c r="QMF419" s="1"/>
      <c r="QMG419" s="1"/>
      <c r="QMH419" s="1"/>
      <c r="QMI419" s="1"/>
      <c r="QMJ419" s="1"/>
      <c r="QMK419" s="1"/>
      <c r="QML419" s="1"/>
      <c r="QMM419" s="1"/>
      <c r="QMN419" s="1"/>
      <c r="QMO419" s="1"/>
      <c r="QMP419" s="1"/>
      <c r="QMQ419" s="1"/>
      <c r="QMR419" s="1"/>
      <c r="QMS419" s="1"/>
      <c r="QMT419" s="1"/>
      <c r="QMU419" s="1"/>
      <c r="QMV419" s="1"/>
      <c r="QMW419" s="1"/>
      <c r="QMX419" s="1"/>
      <c r="QMY419" s="1"/>
      <c r="QMZ419" s="1"/>
      <c r="QNA419" s="1"/>
      <c r="QNB419" s="1"/>
      <c r="QNC419" s="1"/>
      <c r="QND419" s="1"/>
      <c r="QNE419" s="1"/>
      <c r="QNF419" s="1"/>
      <c r="QNG419" s="1"/>
      <c r="QNH419" s="1"/>
      <c r="QNI419" s="1"/>
      <c r="QNJ419" s="1"/>
      <c r="QNK419" s="1"/>
      <c r="QNL419" s="1"/>
      <c r="QNM419" s="1"/>
      <c r="QNN419" s="1"/>
      <c r="QNO419" s="1"/>
      <c r="QNP419" s="1"/>
      <c r="QNQ419" s="1"/>
      <c r="QNR419" s="1"/>
      <c r="QNS419" s="1"/>
      <c r="QNT419" s="1"/>
      <c r="QNU419" s="1"/>
      <c r="QNV419" s="1"/>
      <c r="QNW419" s="1"/>
      <c r="QNX419" s="1"/>
      <c r="QNY419" s="1"/>
      <c r="QNZ419" s="1"/>
      <c r="QOA419" s="1"/>
      <c r="QOB419" s="1"/>
      <c r="QOC419" s="1"/>
      <c r="QOD419" s="1"/>
      <c r="QOE419" s="1"/>
      <c r="QOF419" s="1"/>
      <c r="QOG419" s="1"/>
      <c r="QOH419" s="1"/>
      <c r="QOI419" s="1"/>
      <c r="QOJ419" s="1"/>
      <c r="QOK419" s="1"/>
      <c r="QOL419" s="1"/>
      <c r="QOM419" s="1"/>
      <c r="QON419" s="1"/>
      <c r="QOO419" s="1"/>
      <c r="QOP419" s="1"/>
      <c r="QOQ419" s="1"/>
      <c r="QOR419" s="1"/>
      <c r="QOS419" s="1"/>
      <c r="QOT419" s="1"/>
      <c r="QOU419" s="1"/>
      <c r="QOV419" s="1"/>
      <c r="QOW419" s="1"/>
      <c r="QOX419" s="1"/>
      <c r="QOY419" s="1"/>
      <c r="QOZ419" s="1"/>
      <c r="QPA419" s="1"/>
      <c r="QPB419" s="1"/>
      <c r="QPC419" s="1"/>
      <c r="QPD419" s="1"/>
      <c r="QPE419" s="1"/>
      <c r="QPF419" s="1"/>
      <c r="QPG419" s="1"/>
      <c r="QPH419" s="1"/>
      <c r="QPI419" s="1"/>
      <c r="QPJ419" s="1"/>
      <c r="QPK419" s="1"/>
      <c r="QPL419" s="1"/>
      <c r="QPM419" s="1"/>
      <c r="QPN419" s="1"/>
      <c r="QPO419" s="1"/>
      <c r="QPP419" s="1"/>
      <c r="QPQ419" s="1"/>
      <c r="QPR419" s="1"/>
      <c r="QPS419" s="1"/>
      <c r="QPT419" s="1"/>
      <c r="QPU419" s="1"/>
      <c r="QPV419" s="1"/>
      <c r="QPW419" s="1"/>
      <c r="QPX419" s="1"/>
      <c r="QPY419" s="1"/>
      <c r="QPZ419" s="1"/>
      <c r="QQA419" s="1"/>
      <c r="QQB419" s="1"/>
      <c r="QQC419" s="1"/>
      <c r="QQD419" s="1"/>
      <c r="QQE419" s="1"/>
      <c r="QQF419" s="1"/>
      <c r="QQG419" s="1"/>
      <c r="QQH419" s="1"/>
      <c r="QQI419" s="1"/>
      <c r="QQJ419" s="1"/>
      <c r="QQK419" s="1"/>
      <c r="QQL419" s="1"/>
      <c r="QQM419" s="1"/>
      <c r="QQN419" s="1"/>
      <c r="QQO419" s="1"/>
      <c r="QQP419" s="1"/>
      <c r="QQQ419" s="1"/>
      <c r="QQR419" s="1"/>
      <c r="QQS419" s="1"/>
      <c r="QQT419" s="1"/>
      <c r="QQU419" s="1"/>
      <c r="QQV419" s="1"/>
      <c r="QQW419" s="1"/>
      <c r="QQX419" s="1"/>
      <c r="QQY419" s="1"/>
      <c r="QQZ419" s="1"/>
      <c r="QRA419" s="1"/>
      <c r="QRB419" s="1"/>
      <c r="QRC419" s="1"/>
      <c r="QRD419" s="1"/>
      <c r="QRE419" s="1"/>
      <c r="QRF419" s="1"/>
      <c r="QRG419" s="1"/>
      <c r="QRH419" s="1"/>
      <c r="QRI419" s="1"/>
      <c r="QRJ419" s="1"/>
      <c r="QRK419" s="1"/>
      <c r="QRL419" s="1"/>
      <c r="QRM419" s="1"/>
      <c r="QRN419" s="1"/>
      <c r="QRO419" s="1"/>
      <c r="QRP419" s="1"/>
      <c r="QRQ419" s="1"/>
      <c r="QRR419" s="1"/>
      <c r="QRS419" s="1"/>
      <c r="QRT419" s="1"/>
      <c r="QRU419" s="1"/>
      <c r="QRV419" s="1"/>
      <c r="QRW419" s="1"/>
      <c r="QRX419" s="1"/>
      <c r="QRY419" s="1"/>
      <c r="QRZ419" s="1"/>
      <c r="QSA419" s="1"/>
      <c r="QSB419" s="1"/>
      <c r="QSC419" s="1"/>
      <c r="QSD419" s="1"/>
      <c r="QSE419" s="1"/>
      <c r="QSF419" s="1"/>
      <c r="QSG419" s="1"/>
      <c r="QSH419" s="1"/>
      <c r="QSI419" s="1"/>
      <c r="QSJ419" s="1"/>
      <c r="QSK419" s="1"/>
      <c r="QSL419" s="1"/>
      <c r="QSM419" s="1"/>
      <c r="QSN419" s="1"/>
      <c r="QSO419" s="1"/>
      <c r="QSP419" s="1"/>
      <c r="QSQ419" s="1"/>
      <c r="QSR419" s="1"/>
      <c r="QSS419" s="1"/>
      <c r="QST419" s="1"/>
      <c r="QSU419" s="1"/>
      <c r="QSV419" s="1"/>
      <c r="QSW419" s="1"/>
      <c r="QSX419" s="1"/>
      <c r="QSY419" s="1"/>
      <c r="QSZ419" s="1"/>
      <c r="QTA419" s="1"/>
      <c r="QTB419" s="1"/>
      <c r="QTC419" s="1"/>
      <c r="QTD419" s="1"/>
      <c r="QTE419" s="1"/>
      <c r="QTF419" s="1"/>
      <c r="QTG419" s="1"/>
      <c r="QTH419" s="1"/>
      <c r="QTI419" s="1"/>
      <c r="QTJ419" s="1"/>
      <c r="QTK419" s="1"/>
      <c r="QTL419" s="1"/>
      <c r="QTM419" s="1"/>
      <c r="QTN419" s="1"/>
      <c r="QTO419" s="1"/>
      <c r="QTP419" s="1"/>
      <c r="QTQ419" s="1"/>
      <c r="QTR419" s="1"/>
      <c r="QTS419" s="1"/>
      <c r="QTT419" s="1"/>
      <c r="QTU419" s="1"/>
      <c r="QTV419" s="1"/>
      <c r="QTW419" s="1"/>
      <c r="QTX419" s="1"/>
      <c r="QTY419" s="1"/>
      <c r="QTZ419" s="1"/>
      <c r="QUA419" s="1"/>
      <c r="QUB419" s="1"/>
      <c r="QUC419" s="1"/>
      <c r="QUD419" s="1"/>
      <c r="QUE419" s="1"/>
      <c r="QUF419" s="1"/>
      <c r="QUG419" s="1"/>
      <c r="QUH419" s="1"/>
      <c r="QUI419" s="1"/>
      <c r="QUJ419" s="1"/>
      <c r="QUK419" s="1"/>
      <c r="QUL419" s="1"/>
      <c r="QUM419" s="1"/>
      <c r="QUN419" s="1"/>
      <c r="QUO419" s="1"/>
      <c r="QUP419" s="1"/>
      <c r="QUQ419" s="1"/>
      <c r="QUR419" s="1"/>
      <c r="QUS419" s="1"/>
      <c r="QUT419" s="1"/>
      <c r="QUU419" s="1"/>
      <c r="QUV419" s="1"/>
      <c r="QUW419" s="1"/>
      <c r="QUX419" s="1"/>
      <c r="QUY419" s="1"/>
      <c r="QUZ419" s="1"/>
      <c r="QVA419" s="1"/>
      <c r="QVB419" s="1"/>
      <c r="QVC419" s="1"/>
      <c r="QVD419" s="1"/>
      <c r="QVE419" s="1"/>
      <c r="QVF419" s="1"/>
      <c r="QVG419" s="1"/>
      <c r="QVH419" s="1"/>
      <c r="QVI419" s="1"/>
      <c r="QVJ419" s="1"/>
      <c r="QVK419" s="1"/>
      <c r="QVL419" s="1"/>
      <c r="QVM419" s="1"/>
      <c r="QVN419" s="1"/>
      <c r="QVO419" s="1"/>
      <c r="QVP419" s="1"/>
      <c r="QVQ419" s="1"/>
      <c r="QVR419" s="1"/>
      <c r="QVS419" s="1"/>
      <c r="QVT419" s="1"/>
      <c r="QVU419" s="1"/>
      <c r="QVV419" s="1"/>
      <c r="QVW419" s="1"/>
      <c r="QVX419" s="1"/>
      <c r="QVY419" s="1"/>
      <c r="QVZ419" s="1"/>
      <c r="QWA419" s="1"/>
      <c r="QWB419" s="1"/>
      <c r="QWC419" s="1"/>
      <c r="QWD419" s="1"/>
      <c r="QWE419" s="1"/>
      <c r="QWF419" s="1"/>
      <c r="QWG419" s="1"/>
      <c r="QWH419" s="1"/>
      <c r="QWI419" s="1"/>
      <c r="QWJ419" s="1"/>
      <c r="QWK419" s="1"/>
      <c r="QWL419" s="1"/>
      <c r="QWM419" s="1"/>
      <c r="QWN419" s="1"/>
      <c r="QWO419" s="1"/>
      <c r="QWP419" s="1"/>
      <c r="QWQ419" s="1"/>
      <c r="QWR419" s="1"/>
      <c r="QWS419" s="1"/>
      <c r="QWT419" s="1"/>
      <c r="QWU419" s="1"/>
      <c r="QWV419" s="1"/>
      <c r="QWW419" s="1"/>
      <c r="QWX419" s="1"/>
      <c r="QWY419" s="1"/>
      <c r="QWZ419" s="1"/>
      <c r="QXA419" s="1"/>
      <c r="QXB419" s="1"/>
      <c r="QXC419" s="1"/>
      <c r="QXD419" s="1"/>
      <c r="QXE419" s="1"/>
      <c r="QXF419" s="1"/>
      <c r="QXG419" s="1"/>
      <c r="QXH419" s="1"/>
      <c r="QXI419" s="1"/>
      <c r="QXJ419" s="1"/>
      <c r="QXK419" s="1"/>
      <c r="QXL419" s="1"/>
      <c r="QXM419" s="1"/>
      <c r="QXN419" s="1"/>
      <c r="QXO419" s="1"/>
      <c r="QXP419" s="1"/>
      <c r="QXQ419" s="1"/>
      <c r="QXR419" s="1"/>
      <c r="QXS419" s="1"/>
      <c r="QXT419" s="1"/>
      <c r="QXU419" s="1"/>
      <c r="QXV419" s="1"/>
      <c r="QXW419" s="1"/>
      <c r="QXX419" s="1"/>
      <c r="QXY419" s="1"/>
      <c r="QXZ419" s="1"/>
      <c r="QYA419" s="1"/>
      <c r="QYB419" s="1"/>
      <c r="QYC419" s="1"/>
      <c r="QYD419" s="1"/>
      <c r="QYE419" s="1"/>
      <c r="QYF419" s="1"/>
      <c r="QYG419" s="1"/>
      <c r="QYH419" s="1"/>
      <c r="QYI419" s="1"/>
      <c r="QYJ419" s="1"/>
      <c r="QYK419" s="1"/>
      <c r="QYL419" s="1"/>
      <c r="QYM419" s="1"/>
      <c r="QYN419" s="1"/>
      <c r="QYO419" s="1"/>
      <c r="QYP419" s="1"/>
      <c r="QYQ419" s="1"/>
      <c r="QYR419" s="1"/>
      <c r="QYS419" s="1"/>
      <c r="QYT419" s="1"/>
      <c r="QYU419" s="1"/>
      <c r="QYV419" s="1"/>
      <c r="QYW419" s="1"/>
      <c r="QYX419" s="1"/>
      <c r="QYY419" s="1"/>
      <c r="QYZ419" s="1"/>
      <c r="QZA419" s="1"/>
      <c r="QZB419" s="1"/>
      <c r="QZC419" s="1"/>
      <c r="QZD419" s="1"/>
      <c r="QZE419" s="1"/>
      <c r="QZF419" s="1"/>
      <c r="QZG419" s="1"/>
      <c r="QZH419" s="1"/>
      <c r="QZI419" s="1"/>
      <c r="QZJ419" s="1"/>
      <c r="QZK419" s="1"/>
      <c r="QZL419" s="1"/>
      <c r="QZM419" s="1"/>
      <c r="QZN419" s="1"/>
      <c r="QZO419" s="1"/>
      <c r="QZP419" s="1"/>
      <c r="QZQ419" s="1"/>
      <c r="QZR419" s="1"/>
      <c r="QZS419" s="1"/>
      <c r="QZT419" s="1"/>
      <c r="QZU419" s="1"/>
      <c r="QZV419" s="1"/>
      <c r="QZW419" s="1"/>
      <c r="QZX419" s="1"/>
      <c r="QZY419" s="1"/>
      <c r="QZZ419" s="1"/>
      <c r="RAA419" s="1"/>
      <c r="RAB419" s="1"/>
      <c r="RAC419" s="1"/>
      <c r="RAD419" s="1"/>
      <c r="RAE419" s="1"/>
      <c r="RAF419" s="1"/>
      <c r="RAG419" s="1"/>
      <c r="RAH419" s="1"/>
      <c r="RAI419" s="1"/>
      <c r="RAJ419" s="1"/>
      <c r="RAK419" s="1"/>
      <c r="RAL419" s="1"/>
      <c r="RAM419" s="1"/>
      <c r="RAN419" s="1"/>
      <c r="RAO419" s="1"/>
      <c r="RAP419" s="1"/>
      <c r="RAQ419" s="1"/>
      <c r="RAR419" s="1"/>
      <c r="RAS419" s="1"/>
      <c r="RAT419" s="1"/>
      <c r="RAU419" s="1"/>
      <c r="RAV419" s="1"/>
      <c r="RAW419" s="1"/>
      <c r="RAX419" s="1"/>
      <c r="RAY419" s="1"/>
      <c r="RAZ419" s="1"/>
      <c r="RBA419" s="1"/>
      <c r="RBB419" s="1"/>
      <c r="RBC419" s="1"/>
      <c r="RBD419" s="1"/>
      <c r="RBE419" s="1"/>
      <c r="RBF419" s="1"/>
      <c r="RBG419" s="1"/>
      <c r="RBH419" s="1"/>
      <c r="RBI419" s="1"/>
      <c r="RBJ419" s="1"/>
      <c r="RBK419" s="1"/>
      <c r="RBL419" s="1"/>
      <c r="RBM419" s="1"/>
      <c r="RBN419" s="1"/>
      <c r="RBO419" s="1"/>
      <c r="RBP419" s="1"/>
      <c r="RBQ419" s="1"/>
      <c r="RBR419" s="1"/>
      <c r="RBS419" s="1"/>
      <c r="RBT419" s="1"/>
      <c r="RBU419" s="1"/>
      <c r="RBV419" s="1"/>
      <c r="RBW419" s="1"/>
      <c r="RBX419" s="1"/>
      <c r="RBY419" s="1"/>
      <c r="RBZ419" s="1"/>
      <c r="RCA419" s="1"/>
      <c r="RCB419" s="1"/>
      <c r="RCC419" s="1"/>
      <c r="RCD419" s="1"/>
      <c r="RCE419" s="1"/>
      <c r="RCF419" s="1"/>
      <c r="RCG419" s="1"/>
      <c r="RCH419" s="1"/>
      <c r="RCI419" s="1"/>
      <c r="RCJ419" s="1"/>
      <c r="RCK419" s="1"/>
      <c r="RCL419" s="1"/>
      <c r="RCM419" s="1"/>
      <c r="RCN419" s="1"/>
      <c r="RCO419" s="1"/>
      <c r="RCP419" s="1"/>
      <c r="RCQ419" s="1"/>
      <c r="RCR419" s="1"/>
      <c r="RCS419" s="1"/>
      <c r="RCT419" s="1"/>
      <c r="RCU419" s="1"/>
      <c r="RCV419" s="1"/>
      <c r="RCW419" s="1"/>
      <c r="RCX419" s="1"/>
      <c r="RCY419" s="1"/>
      <c r="RCZ419" s="1"/>
      <c r="RDA419" s="1"/>
      <c r="RDB419" s="1"/>
      <c r="RDC419" s="1"/>
      <c r="RDD419" s="1"/>
      <c r="RDE419" s="1"/>
      <c r="RDF419" s="1"/>
      <c r="RDG419" s="1"/>
      <c r="RDH419" s="1"/>
      <c r="RDI419" s="1"/>
      <c r="RDJ419" s="1"/>
      <c r="RDK419" s="1"/>
      <c r="RDL419" s="1"/>
      <c r="RDM419" s="1"/>
      <c r="RDN419" s="1"/>
      <c r="RDO419" s="1"/>
      <c r="RDP419" s="1"/>
      <c r="RDQ419" s="1"/>
      <c r="RDR419" s="1"/>
      <c r="RDS419" s="1"/>
      <c r="RDT419" s="1"/>
      <c r="RDU419" s="1"/>
      <c r="RDV419" s="1"/>
      <c r="RDW419" s="1"/>
      <c r="RDX419" s="1"/>
      <c r="RDY419" s="1"/>
      <c r="RDZ419" s="1"/>
      <c r="REA419" s="1"/>
      <c r="REB419" s="1"/>
      <c r="REC419" s="1"/>
      <c r="RED419" s="1"/>
      <c r="REE419" s="1"/>
      <c r="REF419" s="1"/>
      <c r="REG419" s="1"/>
      <c r="REH419" s="1"/>
      <c r="REI419" s="1"/>
      <c r="REJ419" s="1"/>
      <c r="REK419" s="1"/>
      <c r="REL419" s="1"/>
      <c r="REM419" s="1"/>
      <c r="REN419" s="1"/>
      <c r="REO419" s="1"/>
      <c r="REP419" s="1"/>
      <c r="REQ419" s="1"/>
      <c r="RER419" s="1"/>
      <c r="RES419" s="1"/>
      <c r="RET419" s="1"/>
      <c r="REU419" s="1"/>
      <c r="REV419" s="1"/>
      <c r="REW419" s="1"/>
      <c r="REX419" s="1"/>
      <c r="REY419" s="1"/>
      <c r="REZ419" s="1"/>
      <c r="RFA419" s="1"/>
      <c r="RFB419" s="1"/>
      <c r="RFC419" s="1"/>
      <c r="RFD419" s="1"/>
      <c r="RFE419" s="1"/>
      <c r="RFF419" s="1"/>
      <c r="RFG419" s="1"/>
      <c r="RFH419" s="1"/>
      <c r="RFI419" s="1"/>
      <c r="RFJ419" s="1"/>
      <c r="RFK419" s="1"/>
      <c r="RFL419" s="1"/>
      <c r="RFM419" s="1"/>
      <c r="RFN419" s="1"/>
      <c r="RFO419" s="1"/>
      <c r="RFP419" s="1"/>
      <c r="RFQ419" s="1"/>
      <c r="RFR419" s="1"/>
      <c r="RFS419" s="1"/>
      <c r="RFT419" s="1"/>
      <c r="RFU419" s="1"/>
      <c r="RFV419" s="1"/>
      <c r="RFW419" s="1"/>
      <c r="RFX419" s="1"/>
      <c r="RFY419" s="1"/>
      <c r="RFZ419" s="1"/>
      <c r="RGA419" s="1"/>
      <c r="RGB419" s="1"/>
      <c r="RGC419" s="1"/>
      <c r="RGD419" s="1"/>
      <c r="RGE419" s="1"/>
      <c r="RGF419" s="1"/>
      <c r="RGG419" s="1"/>
      <c r="RGH419" s="1"/>
      <c r="RGI419" s="1"/>
      <c r="RGJ419" s="1"/>
      <c r="RGK419" s="1"/>
      <c r="RGL419" s="1"/>
      <c r="RGM419" s="1"/>
      <c r="RGN419" s="1"/>
      <c r="RGO419" s="1"/>
      <c r="RGP419" s="1"/>
      <c r="RGQ419" s="1"/>
      <c r="RGR419" s="1"/>
      <c r="RGS419" s="1"/>
      <c r="RGT419" s="1"/>
      <c r="RGU419" s="1"/>
      <c r="RGV419" s="1"/>
      <c r="RGW419" s="1"/>
      <c r="RGX419" s="1"/>
      <c r="RGY419" s="1"/>
      <c r="RGZ419" s="1"/>
      <c r="RHA419" s="1"/>
      <c r="RHB419" s="1"/>
      <c r="RHC419" s="1"/>
      <c r="RHD419" s="1"/>
      <c r="RHE419" s="1"/>
      <c r="RHF419" s="1"/>
      <c r="RHG419" s="1"/>
      <c r="RHH419" s="1"/>
      <c r="RHI419" s="1"/>
      <c r="RHJ419" s="1"/>
      <c r="RHK419" s="1"/>
      <c r="RHL419" s="1"/>
      <c r="RHM419" s="1"/>
      <c r="RHN419" s="1"/>
      <c r="RHO419" s="1"/>
      <c r="RHP419" s="1"/>
      <c r="RHQ419" s="1"/>
      <c r="RHR419" s="1"/>
      <c r="RHS419" s="1"/>
      <c r="RHT419" s="1"/>
      <c r="RHU419" s="1"/>
      <c r="RHV419" s="1"/>
      <c r="RHW419" s="1"/>
      <c r="RHX419" s="1"/>
      <c r="RHY419" s="1"/>
      <c r="RHZ419" s="1"/>
      <c r="RIA419" s="1"/>
      <c r="RIB419" s="1"/>
      <c r="RIC419" s="1"/>
      <c r="RID419" s="1"/>
      <c r="RIE419" s="1"/>
      <c r="RIF419" s="1"/>
      <c r="RIG419" s="1"/>
      <c r="RIH419" s="1"/>
      <c r="RII419" s="1"/>
      <c r="RIJ419" s="1"/>
      <c r="RIK419" s="1"/>
      <c r="RIL419" s="1"/>
      <c r="RIM419" s="1"/>
      <c r="RIN419" s="1"/>
      <c r="RIO419" s="1"/>
      <c r="RIP419" s="1"/>
      <c r="RIQ419" s="1"/>
      <c r="RIR419" s="1"/>
      <c r="RIS419" s="1"/>
      <c r="RIT419" s="1"/>
      <c r="RIU419" s="1"/>
      <c r="RIV419" s="1"/>
      <c r="RIW419" s="1"/>
      <c r="RIX419" s="1"/>
      <c r="RIY419" s="1"/>
      <c r="RIZ419" s="1"/>
      <c r="RJA419" s="1"/>
      <c r="RJB419" s="1"/>
      <c r="RJC419" s="1"/>
      <c r="RJD419" s="1"/>
      <c r="RJE419" s="1"/>
      <c r="RJF419" s="1"/>
      <c r="RJG419" s="1"/>
      <c r="RJH419" s="1"/>
      <c r="RJI419" s="1"/>
      <c r="RJJ419" s="1"/>
      <c r="RJK419" s="1"/>
      <c r="RJL419" s="1"/>
      <c r="RJM419" s="1"/>
      <c r="RJN419" s="1"/>
      <c r="RJO419" s="1"/>
      <c r="RJP419" s="1"/>
      <c r="RJQ419" s="1"/>
      <c r="RJR419" s="1"/>
      <c r="RJS419" s="1"/>
      <c r="RJT419" s="1"/>
      <c r="RJU419" s="1"/>
      <c r="RJV419" s="1"/>
      <c r="RJW419" s="1"/>
      <c r="RJX419" s="1"/>
      <c r="RJY419" s="1"/>
      <c r="RJZ419" s="1"/>
      <c r="RKA419" s="1"/>
      <c r="RKB419" s="1"/>
      <c r="RKC419" s="1"/>
      <c r="RKD419" s="1"/>
      <c r="RKE419" s="1"/>
      <c r="RKF419" s="1"/>
      <c r="RKG419" s="1"/>
      <c r="RKH419" s="1"/>
      <c r="RKI419" s="1"/>
      <c r="RKJ419" s="1"/>
      <c r="RKK419" s="1"/>
      <c r="RKL419" s="1"/>
      <c r="RKM419" s="1"/>
      <c r="RKN419" s="1"/>
      <c r="RKO419" s="1"/>
      <c r="RKP419" s="1"/>
      <c r="RKQ419" s="1"/>
      <c r="RKR419" s="1"/>
      <c r="RKS419" s="1"/>
      <c r="RKT419" s="1"/>
      <c r="RKU419" s="1"/>
      <c r="RKV419" s="1"/>
      <c r="RKW419" s="1"/>
      <c r="RKX419" s="1"/>
      <c r="RKY419" s="1"/>
      <c r="RKZ419" s="1"/>
      <c r="RLA419" s="1"/>
      <c r="RLB419" s="1"/>
      <c r="RLC419" s="1"/>
      <c r="RLD419" s="1"/>
      <c r="RLE419" s="1"/>
      <c r="RLF419" s="1"/>
      <c r="RLG419" s="1"/>
      <c r="RLH419" s="1"/>
      <c r="RLI419" s="1"/>
      <c r="RLJ419" s="1"/>
      <c r="RLK419" s="1"/>
      <c r="RLL419" s="1"/>
      <c r="RLM419" s="1"/>
      <c r="RLN419" s="1"/>
      <c r="RLO419" s="1"/>
      <c r="RLP419" s="1"/>
      <c r="RLQ419" s="1"/>
      <c r="RLR419" s="1"/>
      <c r="RLS419" s="1"/>
      <c r="RLT419" s="1"/>
      <c r="RLU419" s="1"/>
      <c r="RLV419" s="1"/>
      <c r="RLW419" s="1"/>
      <c r="RLX419" s="1"/>
      <c r="RLY419" s="1"/>
      <c r="RLZ419" s="1"/>
      <c r="RMA419" s="1"/>
      <c r="RMB419" s="1"/>
      <c r="RMC419" s="1"/>
      <c r="RMD419" s="1"/>
      <c r="RME419" s="1"/>
      <c r="RMF419" s="1"/>
      <c r="RMG419" s="1"/>
      <c r="RMH419" s="1"/>
      <c r="RMI419" s="1"/>
      <c r="RMJ419" s="1"/>
      <c r="RMK419" s="1"/>
      <c r="RML419" s="1"/>
      <c r="RMM419" s="1"/>
      <c r="RMN419" s="1"/>
      <c r="RMO419" s="1"/>
      <c r="RMP419" s="1"/>
      <c r="RMQ419" s="1"/>
      <c r="RMR419" s="1"/>
      <c r="RMS419" s="1"/>
      <c r="RMT419" s="1"/>
      <c r="RMU419" s="1"/>
      <c r="RMV419" s="1"/>
      <c r="RMW419" s="1"/>
      <c r="RMX419" s="1"/>
      <c r="RMY419" s="1"/>
      <c r="RMZ419" s="1"/>
      <c r="RNA419" s="1"/>
      <c r="RNB419" s="1"/>
      <c r="RNC419" s="1"/>
      <c r="RND419" s="1"/>
      <c r="RNE419" s="1"/>
      <c r="RNF419" s="1"/>
      <c r="RNG419" s="1"/>
      <c r="RNH419" s="1"/>
      <c r="RNI419" s="1"/>
      <c r="RNJ419" s="1"/>
      <c r="RNK419" s="1"/>
      <c r="RNL419" s="1"/>
      <c r="RNM419" s="1"/>
      <c r="RNN419" s="1"/>
      <c r="RNO419" s="1"/>
      <c r="RNP419" s="1"/>
      <c r="RNQ419" s="1"/>
      <c r="RNR419" s="1"/>
      <c r="RNS419" s="1"/>
      <c r="RNT419" s="1"/>
      <c r="RNU419" s="1"/>
      <c r="RNV419" s="1"/>
      <c r="RNW419" s="1"/>
      <c r="RNX419" s="1"/>
      <c r="RNY419" s="1"/>
      <c r="RNZ419" s="1"/>
      <c r="ROA419" s="1"/>
      <c r="ROB419" s="1"/>
      <c r="ROC419" s="1"/>
      <c r="ROD419" s="1"/>
      <c r="ROE419" s="1"/>
      <c r="ROF419" s="1"/>
      <c r="ROG419" s="1"/>
      <c r="ROH419" s="1"/>
      <c r="ROI419" s="1"/>
      <c r="ROJ419" s="1"/>
      <c r="ROK419" s="1"/>
      <c r="ROL419" s="1"/>
      <c r="ROM419" s="1"/>
      <c r="RON419" s="1"/>
      <c r="ROO419" s="1"/>
      <c r="ROP419" s="1"/>
      <c r="ROQ419" s="1"/>
      <c r="ROR419" s="1"/>
      <c r="ROS419" s="1"/>
      <c r="ROT419" s="1"/>
      <c r="ROU419" s="1"/>
      <c r="ROV419" s="1"/>
      <c r="ROW419" s="1"/>
      <c r="ROX419" s="1"/>
      <c r="ROY419" s="1"/>
      <c r="ROZ419" s="1"/>
      <c r="RPA419" s="1"/>
      <c r="RPB419" s="1"/>
      <c r="RPC419" s="1"/>
      <c r="RPD419" s="1"/>
      <c r="RPE419" s="1"/>
      <c r="RPF419" s="1"/>
      <c r="RPG419" s="1"/>
      <c r="RPH419" s="1"/>
      <c r="RPI419" s="1"/>
      <c r="RPJ419" s="1"/>
      <c r="RPK419" s="1"/>
      <c r="RPL419" s="1"/>
      <c r="RPM419" s="1"/>
      <c r="RPN419" s="1"/>
      <c r="RPO419" s="1"/>
      <c r="RPP419" s="1"/>
      <c r="RPQ419" s="1"/>
      <c r="RPR419" s="1"/>
      <c r="RPS419" s="1"/>
      <c r="RPT419" s="1"/>
      <c r="RPU419" s="1"/>
      <c r="RPV419" s="1"/>
      <c r="RPW419" s="1"/>
      <c r="RPX419" s="1"/>
      <c r="RPY419" s="1"/>
      <c r="RPZ419" s="1"/>
      <c r="RQA419" s="1"/>
      <c r="RQB419" s="1"/>
      <c r="RQC419" s="1"/>
      <c r="RQD419" s="1"/>
      <c r="RQE419" s="1"/>
      <c r="RQF419" s="1"/>
      <c r="RQG419" s="1"/>
      <c r="RQH419" s="1"/>
      <c r="RQI419" s="1"/>
      <c r="RQJ419" s="1"/>
      <c r="RQK419" s="1"/>
      <c r="RQL419" s="1"/>
      <c r="RQM419" s="1"/>
      <c r="RQN419" s="1"/>
      <c r="RQO419" s="1"/>
      <c r="RQP419" s="1"/>
      <c r="RQQ419" s="1"/>
      <c r="RQR419" s="1"/>
      <c r="RQS419" s="1"/>
      <c r="RQT419" s="1"/>
      <c r="RQU419" s="1"/>
      <c r="RQV419" s="1"/>
      <c r="RQW419" s="1"/>
      <c r="RQX419" s="1"/>
      <c r="RQY419" s="1"/>
      <c r="RQZ419" s="1"/>
      <c r="RRA419" s="1"/>
      <c r="RRB419" s="1"/>
      <c r="RRC419" s="1"/>
      <c r="RRD419" s="1"/>
      <c r="RRE419" s="1"/>
      <c r="RRF419" s="1"/>
      <c r="RRG419" s="1"/>
      <c r="RRH419" s="1"/>
      <c r="RRI419" s="1"/>
      <c r="RRJ419" s="1"/>
      <c r="RRK419" s="1"/>
      <c r="RRL419" s="1"/>
      <c r="RRM419" s="1"/>
      <c r="RRN419" s="1"/>
      <c r="RRO419" s="1"/>
      <c r="RRP419" s="1"/>
      <c r="RRQ419" s="1"/>
      <c r="RRR419" s="1"/>
      <c r="RRS419" s="1"/>
      <c r="RRT419" s="1"/>
      <c r="RRU419" s="1"/>
      <c r="RRV419" s="1"/>
      <c r="RRW419" s="1"/>
      <c r="RRX419" s="1"/>
      <c r="RRY419" s="1"/>
      <c r="RRZ419" s="1"/>
      <c r="RSA419" s="1"/>
      <c r="RSB419" s="1"/>
      <c r="RSC419" s="1"/>
      <c r="RSD419" s="1"/>
      <c r="RSE419" s="1"/>
      <c r="RSF419" s="1"/>
      <c r="RSG419" s="1"/>
      <c r="RSH419" s="1"/>
      <c r="RSI419" s="1"/>
      <c r="RSJ419" s="1"/>
      <c r="RSK419" s="1"/>
      <c r="RSL419" s="1"/>
      <c r="RSM419" s="1"/>
      <c r="RSN419" s="1"/>
      <c r="RSO419" s="1"/>
      <c r="RSP419" s="1"/>
      <c r="RSQ419" s="1"/>
      <c r="RSR419" s="1"/>
      <c r="RSS419" s="1"/>
      <c r="RST419" s="1"/>
      <c r="RSU419" s="1"/>
      <c r="RSV419" s="1"/>
      <c r="RSW419" s="1"/>
      <c r="RSX419" s="1"/>
      <c r="RSY419" s="1"/>
      <c r="RSZ419" s="1"/>
      <c r="RTA419" s="1"/>
      <c r="RTB419" s="1"/>
      <c r="RTC419" s="1"/>
      <c r="RTD419" s="1"/>
      <c r="RTE419" s="1"/>
      <c r="RTF419" s="1"/>
      <c r="RTG419" s="1"/>
      <c r="RTH419" s="1"/>
      <c r="RTI419" s="1"/>
      <c r="RTJ419" s="1"/>
      <c r="RTK419" s="1"/>
      <c r="RTL419" s="1"/>
      <c r="RTM419" s="1"/>
      <c r="RTN419" s="1"/>
      <c r="RTO419" s="1"/>
      <c r="RTP419" s="1"/>
      <c r="RTQ419" s="1"/>
      <c r="RTR419" s="1"/>
      <c r="RTS419" s="1"/>
      <c r="RTT419" s="1"/>
      <c r="RTU419" s="1"/>
      <c r="RTV419" s="1"/>
      <c r="RTW419" s="1"/>
      <c r="RTX419" s="1"/>
      <c r="RTY419" s="1"/>
      <c r="RTZ419" s="1"/>
      <c r="RUA419" s="1"/>
      <c r="RUB419" s="1"/>
      <c r="RUC419" s="1"/>
      <c r="RUD419" s="1"/>
      <c r="RUE419" s="1"/>
      <c r="RUF419" s="1"/>
      <c r="RUG419" s="1"/>
      <c r="RUH419" s="1"/>
      <c r="RUI419" s="1"/>
      <c r="RUJ419" s="1"/>
      <c r="RUK419" s="1"/>
      <c r="RUL419" s="1"/>
      <c r="RUM419" s="1"/>
      <c r="RUN419" s="1"/>
      <c r="RUO419" s="1"/>
      <c r="RUP419" s="1"/>
      <c r="RUQ419" s="1"/>
      <c r="RUR419" s="1"/>
      <c r="RUS419" s="1"/>
      <c r="RUT419" s="1"/>
      <c r="RUU419" s="1"/>
      <c r="RUV419" s="1"/>
      <c r="RUW419" s="1"/>
      <c r="RUX419" s="1"/>
      <c r="RUY419" s="1"/>
      <c r="RUZ419" s="1"/>
      <c r="RVA419" s="1"/>
      <c r="RVB419" s="1"/>
      <c r="RVC419" s="1"/>
      <c r="RVD419" s="1"/>
      <c r="RVE419" s="1"/>
      <c r="RVF419" s="1"/>
      <c r="RVG419" s="1"/>
      <c r="RVH419" s="1"/>
      <c r="RVI419" s="1"/>
      <c r="RVJ419" s="1"/>
      <c r="RVK419" s="1"/>
      <c r="RVL419" s="1"/>
      <c r="RVM419" s="1"/>
      <c r="RVN419" s="1"/>
      <c r="RVO419" s="1"/>
      <c r="RVP419" s="1"/>
      <c r="RVQ419" s="1"/>
      <c r="RVR419" s="1"/>
      <c r="RVS419" s="1"/>
      <c r="RVT419" s="1"/>
      <c r="RVU419" s="1"/>
      <c r="RVV419" s="1"/>
      <c r="RVW419" s="1"/>
      <c r="RVX419" s="1"/>
      <c r="RVY419" s="1"/>
      <c r="RVZ419" s="1"/>
      <c r="RWA419" s="1"/>
      <c r="RWB419" s="1"/>
      <c r="RWC419" s="1"/>
      <c r="RWD419" s="1"/>
      <c r="RWE419" s="1"/>
      <c r="RWF419" s="1"/>
      <c r="RWG419" s="1"/>
      <c r="RWH419" s="1"/>
      <c r="RWI419" s="1"/>
      <c r="RWJ419" s="1"/>
      <c r="RWK419" s="1"/>
      <c r="RWL419" s="1"/>
      <c r="RWM419" s="1"/>
      <c r="RWN419" s="1"/>
      <c r="RWO419" s="1"/>
      <c r="RWP419" s="1"/>
      <c r="RWQ419" s="1"/>
      <c r="RWR419" s="1"/>
      <c r="RWS419" s="1"/>
      <c r="RWT419" s="1"/>
      <c r="RWU419" s="1"/>
      <c r="RWV419" s="1"/>
      <c r="RWW419" s="1"/>
      <c r="RWX419" s="1"/>
      <c r="RWY419" s="1"/>
      <c r="RWZ419" s="1"/>
      <c r="RXA419" s="1"/>
      <c r="RXB419" s="1"/>
      <c r="RXC419" s="1"/>
      <c r="RXD419" s="1"/>
      <c r="RXE419" s="1"/>
      <c r="RXF419" s="1"/>
      <c r="RXG419" s="1"/>
      <c r="RXH419" s="1"/>
      <c r="RXI419" s="1"/>
      <c r="RXJ419" s="1"/>
      <c r="RXK419" s="1"/>
      <c r="RXL419" s="1"/>
      <c r="RXM419" s="1"/>
      <c r="RXN419" s="1"/>
      <c r="RXO419" s="1"/>
      <c r="RXP419" s="1"/>
      <c r="RXQ419" s="1"/>
      <c r="RXR419" s="1"/>
      <c r="RXS419" s="1"/>
      <c r="RXT419" s="1"/>
      <c r="RXU419" s="1"/>
      <c r="RXV419" s="1"/>
      <c r="RXW419" s="1"/>
      <c r="RXX419" s="1"/>
      <c r="RXY419" s="1"/>
      <c r="RXZ419" s="1"/>
      <c r="RYA419" s="1"/>
      <c r="RYB419" s="1"/>
      <c r="RYC419" s="1"/>
      <c r="RYD419" s="1"/>
      <c r="RYE419" s="1"/>
      <c r="RYF419" s="1"/>
      <c r="RYG419" s="1"/>
      <c r="RYH419" s="1"/>
      <c r="RYI419" s="1"/>
      <c r="RYJ419" s="1"/>
      <c r="RYK419" s="1"/>
      <c r="RYL419" s="1"/>
      <c r="RYM419" s="1"/>
      <c r="RYN419" s="1"/>
      <c r="RYO419" s="1"/>
      <c r="RYP419" s="1"/>
      <c r="RYQ419" s="1"/>
      <c r="RYR419" s="1"/>
      <c r="RYS419" s="1"/>
      <c r="RYT419" s="1"/>
      <c r="RYU419" s="1"/>
      <c r="RYV419" s="1"/>
      <c r="RYW419" s="1"/>
      <c r="RYX419" s="1"/>
      <c r="RYY419" s="1"/>
      <c r="RYZ419" s="1"/>
      <c r="RZA419" s="1"/>
      <c r="RZB419" s="1"/>
      <c r="RZC419" s="1"/>
      <c r="RZD419" s="1"/>
      <c r="RZE419" s="1"/>
      <c r="RZF419" s="1"/>
      <c r="RZG419" s="1"/>
      <c r="RZH419" s="1"/>
      <c r="RZI419" s="1"/>
      <c r="RZJ419" s="1"/>
      <c r="RZK419" s="1"/>
      <c r="RZL419" s="1"/>
      <c r="RZM419" s="1"/>
      <c r="RZN419" s="1"/>
      <c r="RZO419" s="1"/>
      <c r="RZP419" s="1"/>
      <c r="RZQ419" s="1"/>
      <c r="RZR419" s="1"/>
      <c r="RZS419" s="1"/>
      <c r="RZT419" s="1"/>
      <c r="RZU419" s="1"/>
      <c r="RZV419" s="1"/>
      <c r="RZW419" s="1"/>
      <c r="RZX419" s="1"/>
      <c r="RZY419" s="1"/>
      <c r="RZZ419" s="1"/>
      <c r="SAA419" s="1"/>
      <c r="SAB419" s="1"/>
      <c r="SAC419" s="1"/>
      <c r="SAD419" s="1"/>
      <c r="SAE419" s="1"/>
      <c r="SAF419" s="1"/>
      <c r="SAG419" s="1"/>
      <c r="SAH419" s="1"/>
      <c r="SAI419" s="1"/>
      <c r="SAJ419" s="1"/>
      <c r="SAK419" s="1"/>
      <c r="SAL419" s="1"/>
      <c r="SAM419" s="1"/>
      <c r="SAN419" s="1"/>
      <c r="SAO419" s="1"/>
      <c r="SAP419" s="1"/>
      <c r="SAQ419" s="1"/>
      <c r="SAR419" s="1"/>
      <c r="SAS419" s="1"/>
      <c r="SAT419" s="1"/>
      <c r="SAU419" s="1"/>
      <c r="SAV419" s="1"/>
      <c r="SAW419" s="1"/>
      <c r="SAX419" s="1"/>
      <c r="SAY419" s="1"/>
      <c r="SAZ419" s="1"/>
      <c r="SBA419" s="1"/>
      <c r="SBB419" s="1"/>
      <c r="SBC419" s="1"/>
      <c r="SBD419" s="1"/>
      <c r="SBE419" s="1"/>
      <c r="SBF419" s="1"/>
      <c r="SBG419" s="1"/>
      <c r="SBH419" s="1"/>
      <c r="SBI419" s="1"/>
      <c r="SBJ419" s="1"/>
      <c r="SBK419" s="1"/>
      <c r="SBL419" s="1"/>
      <c r="SBM419" s="1"/>
      <c r="SBN419" s="1"/>
      <c r="SBO419" s="1"/>
      <c r="SBP419" s="1"/>
      <c r="SBQ419" s="1"/>
      <c r="SBR419" s="1"/>
      <c r="SBS419" s="1"/>
      <c r="SBT419" s="1"/>
      <c r="SBU419" s="1"/>
      <c r="SBV419" s="1"/>
      <c r="SBW419" s="1"/>
      <c r="SBX419" s="1"/>
      <c r="SBY419" s="1"/>
      <c r="SBZ419" s="1"/>
      <c r="SCA419" s="1"/>
      <c r="SCB419" s="1"/>
      <c r="SCC419" s="1"/>
      <c r="SCD419" s="1"/>
      <c r="SCE419" s="1"/>
      <c r="SCF419" s="1"/>
      <c r="SCG419" s="1"/>
      <c r="SCH419" s="1"/>
      <c r="SCI419" s="1"/>
      <c r="SCJ419" s="1"/>
      <c r="SCK419" s="1"/>
      <c r="SCL419" s="1"/>
      <c r="SCM419" s="1"/>
      <c r="SCN419" s="1"/>
      <c r="SCO419" s="1"/>
      <c r="SCP419" s="1"/>
      <c r="SCQ419" s="1"/>
      <c r="SCR419" s="1"/>
      <c r="SCS419" s="1"/>
      <c r="SCT419" s="1"/>
      <c r="SCU419" s="1"/>
      <c r="SCV419" s="1"/>
      <c r="SCW419" s="1"/>
      <c r="SCX419" s="1"/>
      <c r="SCY419" s="1"/>
      <c r="SCZ419" s="1"/>
      <c r="SDA419" s="1"/>
      <c r="SDB419" s="1"/>
      <c r="SDC419" s="1"/>
      <c r="SDD419" s="1"/>
      <c r="SDE419" s="1"/>
      <c r="SDF419" s="1"/>
      <c r="SDG419" s="1"/>
      <c r="SDH419" s="1"/>
      <c r="SDI419" s="1"/>
      <c r="SDJ419" s="1"/>
      <c r="SDK419" s="1"/>
      <c r="SDL419" s="1"/>
      <c r="SDM419" s="1"/>
      <c r="SDN419" s="1"/>
      <c r="SDO419" s="1"/>
      <c r="SDP419" s="1"/>
      <c r="SDQ419" s="1"/>
      <c r="SDR419" s="1"/>
      <c r="SDS419" s="1"/>
      <c r="SDT419" s="1"/>
      <c r="SDU419" s="1"/>
      <c r="SDV419" s="1"/>
      <c r="SDW419" s="1"/>
      <c r="SDX419" s="1"/>
      <c r="SDY419" s="1"/>
      <c r="SDZ419" s="1"/>
      <c r="SEA419" s="1"/>
      <c r="SEB419" s="1"/>
      <c r="SEC419" s="1"/>
      <c r="SED419" s="1"/>
      <c r="SEE419" s="1"/>
      <c r="SEF419" s="1"/>
      <c r="SEG419" s="1"/>
      <c r="SEH419" s="1"/>
      <c r="SEI419" s="1"/>
      <c r="SEJ419" s="1"/>
      <c r="SEK419" s="1"/>
      <c r="SEL419" s="1"/>
      <c r="SEM419" s="1"/>
      <c r="SEN419" s="1"/>
      <c r="SEO419" s="1"/>
      <c r="SEP419" s="1"/>
      <c r="SEQ419" s="1"/>
      <c r="SER419" s="1"/>
      <c r="SES419" s="1"/>
      <c r="SET419" s="1"/>
      <c r="SEU419" s="1"/>
      <c r="SEV419" s="1"/>
      <c r="SEW419" s="1"/>
      <c r="SEX419" s="1"/>
      <c r="SEY419" s="1"/>
      <c r="SEZ419" s="1"/>
      <c r="SFA419" s="1"/>
      <c r="SFB419" s="1"/>
      <c r="SFC419" s="1"/>
      <c r="SFD419" s="1"/>
      <c r="SFE419" s="1"/>
      <c r="SFF419" s="1"/>
      <c r="SFG419" s="1"/>
      <c r="SFH419" s="1"/>
      <c r="SFI419" s="1"/>
      <c r="SFJ419" s="1"/>
      <c r="SFK419" s="1"/>
      <c r="SFL419" s="1"/>
      <c r="SFM419" s="1"/>
      <c r="SFN419" s="1"/>
      <c r="SFO419" s="1"/>
      <c r="SFP419" s="1"/>
      <c r="SFQ419" s="1"/>
      <c r="SFR419" s="1"/>
      <c r="SFS419" s="1"/>
      <c r="SFT419" s="1"/>
      <c r="SFU419" s="1"/>
      <c r="SFV419" s="1"/>
      <c r="SFW419" s="1"/>
      <c r="SFX419" s="1"/>
      <c r="SFY419" s="1"/>
      <c r="SFZ419" s="1"/>
      <c r="SGA419" s="1"/>
      <c r="SGB419" s="1"/>
      <c r="SGC419" s="1"/>
      <c r="SGD419" s="1"/>
      <c r="SGE419" s="1"/>
      <c r="SGF419" s="1"/>
      <c r="SGG419" s="1"/>
      <c r="SGH419" s="1"/>
      <c r="SGI419" s="1"/>
      <c r="SGJ419" s="1"/>
      <c r="SGK419" s="1"/>
      <c r="SGL419" s="1"/>
      <c r="SGM419" s="1"/>
      <c r="SGN419" s="1"/>
      <c r="SGO419" s="1"/>
      <c r="SGP419" s="1"/>
      <c r="SGQ419" s="1"/>
      <c r="SGR419" s="1"/>
      <c r="SGS419" s="1"/>
      <c r="SGT419" s="1"/>
      <c r="SGU419" s="1"/>
      <c r="SGV419" s="1"/>
      <c r="SGW419" s="1"/>
      <c r="SGX419" s="1"/>
      <c r="SGY419" s="1"/>
      <c r="SGZ419" s="1"/>
      <c r="SHA419" s="1"/>
      <c r="SHB419" s="1"/>
      <c r="SHC419" s="1"/>
      <c r="SHD419" s="1"/>
      <c r="SHE419" s="1"/>
      <c r="SHF419" s="1"/>
      <c r="SHG419" s="1"/>
      <c r="SHH419" s="1"/>
      <c r="SHI419" s="1"/>
      <c r="SHJ419" s="1"/>
      <c r="SHK419" s="1"/>
      <c r="SHL419" s="1"/>
      <c r="SHM419" s="1"/>
      <c r="SHN419" s="1"/>
      <c r="SHO419" s="1"/>
      <c r="SHP419" s="1"/>
      <c r="SHQ419" s="1"/>
      <c r="SHR419" s="1"/>
      <c r="SHS419" s="1"/>
      <c r="SHT419" s="1"/>
      <c r="SHU419" s="1"/>
      <c r="SHV419" s="1"/>
      <c r="SHW419" s="1"/>
      <c r="SHX419" s="1"/>
      <c r="SHY419" s="1"/>
      <c r="SHZ419" s="1"/>
      <c r="SIA419" s="1"/>
      <c r="SIB419" s="1"/>
      <c r="SIC419" s="1"/>
      <c r="SID419" s="1"/>
      <c r="SIE419" s="1"/>
      <c r="SIF419" s="1"/>
      <c r="SIG419" s="1"/>
      <c r="SIH419" s="1"/>
      <c r="SII419" s="1"/>
      <c r="SIJ419" s="1"/>
      <c r="SIK419" s="1"/>
      <c r="SIL419" s="1"/>
      <c r="SIM419" s="1"/>
      <c r="SIN419" s="1"/>
      <c r="SIO419" s="1"/>
      <c r="SIP419" s="1"/>
      <c r="SIQ419" s="1"/>
      <c r="SIR419" s="1"/>
      <c r="SIS419" s="1"/>
      <c r="SIT419" s="1"/>
      <c r="SIU419" s="1"/>
      <c r="SIV419" s="1"/>
      <c r="SIW419" s="1"/>
      <c r="SIX419" s="1"/>
      <c r="SIY419" s="1"/>
      <c r="SIZ419" s="1"/>
      <c r="SJA419" s="1"/>
      <c r="SJB419" s="1"/>
      <c r="SJC419" s="1"/>
      <c r="SJD419" s="1"/>
      <c r="SJE419" s="1"/>
      <c r="SJF419" s="1"/>
      <c r="SJG419" s="1"/>
      <c r="SJH419" s="1"/>
      <c r="SJI419" s="1"/>
      <c r="SJJ419" s="1"/>
      <c r="SJK419" s="1"/>
      <c r="SJL419" s="1"/>
      <c r="SJM419" s="1"/>
      <c r="SJN419" s="1"/>
      <c r="SJO419" s="1"/>
      <c r="SJP419" s="1"/>
      <c r="SJQ419" s="1"/>
      <c r="SJR419" s="1"/>
      <c r="SJS419" s="1"/>
      <c r="SJT419" s="1"/>
      <c r="SJU419" s="1"/>
      <c r="SJV419" s="1"/>
      <c r="SJW419" s="1"/>
      <c r="SJX419" s="1"/>
      <c r="SJY419" s="1"/>
      <c r="SJZ419" s="1"/>
      <c r="SKA419" s="1"/>
      <c r="SKB419" s="1"/>
      <c r="SKC419" s="1"/>
      <c r="SKD419" s="1"/>
      <c r="SKE419" s="1"/>
      <c r="SKF419" s="1"/>
      <c r="SKG419" s="1"/>
      <c r="SKH419" s="1"/>
      <c r="SKI419" s="1"/>
      <c r="SKJ419" s="1"/>
      <c r="SKK419" s="1"/>
      <c r="SKL419" s="1"/>
      <c r="SKM419" s="1"/>
      <c r="SKN419" s="1"/>
      <c r="SKO419" s="1"/>
      <c r="SKP419" s="1"/>
      <c r="SKQ419" s="1"/>
      <c r="SKR419" s="1"/>
      <c r="SKS419" s="1"/>
      <c r="SKT419" s="1"/>
      <c r="SKU419" s="1"/>
      <c r="SKV419" s="1"/>
      <c r="SKW419" s="1"/>
      <c r="SKX419" s="1"/>
      <c r="SKY419" s="1"/>
      <c r="SKZ419" s="1"/>
      <c r="SLA419" s="1"/>
      <c r="SLB419" s="1"/>
      <c r="SLC419" s="1"/>
      <c r="SLD419" s="1"/>
      <c r="SLE419" s="1"/>
      <c r="SLF419" s="1"/>
      <c r="SLG419" s="1"/>
      <c r="SLH419" s="1"/>
      <c r="SLI419" s="1"/>
      <c r="SLJ419" s="1"/>
      <c r="SLK419" s="1"/>
      <c r="SLL419" s="1"/>
      <c r="SLM419" s="1"/>
      <c r="SLN419" s="1"/>
      <c r="SLO419" s="1"/>
      <c r="SLP419" s="1"/>
      <c r="SLQ419" s="1"/>
      <c r="SLR419" s="1"/>
      <c r="SLS419" s="1"/>
      <c r="SLT419" s="1"/>
      <c r="SLU419" s="1"/>
      <c r="SLV419" s="1"/>
      <c r="SLW419" s="1"/>
      <c r="SLX419" s="1"/>
      <c r="SLY419" s="1"/>
      <c r="SLZ419" s="1"/>
      <c r="SMA419" s="1"/>
      <c r="SMB419" s="1"/>
      <c r="SMC419" s="1"/>
      <c r="SMD419" s="1"/>
      <c r="SME419" s="1"/>
      <c r="SMF419" s="1"/>
      <c r="SMG419" s="1"/>
      <c r="SMH419" s="1"/>
      <c r="SMI419" s="1"/>
      <c r="SMJ419" s="1"/>
      <c r="SMK419" s="1"/>
      <c r="SML419" s="1"/>
      <c r="SMM419" s="1"/>
      <c r="SMN419" s="1"/>
      <c r="SMO419" s="1"/>
      <c r="SMP419" s="1"/>
      <c r="SMQ419" s="1"/>
      <c r="SMR419" s="1"/>
      <c r="SMS419" s="1"/>
      <c r="SMT419" s="1"/>
      <c r="SMU419" s="1"/>
      <c r="SMV419" s="1"/>
      <c r="SMW419" s="1"/>
      <c r="SMX419" s="1"/>
      <c r="SMY419" s="1"/>
      <c r="SMZ419" s="1"/>
      <c r="SNA419" s="1"/>
      <c r="SNB419" s="1"/>
      <c r="SNC419" s="1"/>
      <c r="SND419" s="1"/>
      <c r="SNE419" s="1"/>
      <c r="SNF419" s="1"/>
      <c r="SNG419" s="1"/>
      <c r="SNH419" s="1"/>
      <c r="SNI419" s="1"/>
      <c r="SNJ419" s="1"/>
      <c r="SNK419" s="1"/>
      <c r="SNL419" s="1"/>
      <c r="SNM419" s="1"/>
      <c r="SNN419" s="1"/>
      <c r="SNO419" s="1"/>
      <c r="SNP419" s="1"/>
      <c r="SNQ419" s="1"/>
      <c r="SNR419" s="1"/>
      <c r="SNS419" s="1"/>
      <c r="SNT419" s="1"/>
      <c r="SNU419" s="1"/>
      <c r="SNV419" s="1"/>
      <c r="SNW419" s="1"/>
      <c r="SNX419" s="1"/>
      <c r="SNY419" s="1"/>
      <c r="SNZ419" s="1"/>
      <c r="SOA419" s="1"/>
      <c r="SOB419" s="1"/>
      <c r="SOC419" s="1"/>
      <c r="SOD419" s="1"/>
      <c r="SOE419" s="1"/>
      <c r="SOF419" s="1"/>
      <c r="SOG419" s="1"/>
      <c r="SOH419" s="1"/>
      <c r="SOI419" s="1"/>
      <c r="SOJ419" s="1"/>
      <c r="SOK419" s="1"/>
      <c r="SOL419" s="1"/>
      <c r="SOM419" s="1"/>
      <c r="SON419" s="1"/>
      <c r="SOO419" s="1"/>
      <c r="SOP419" s="1"/>
      <c r="SOQ419" s="1"/>
      <c r="SOR419" s="1"/>
      <c r="SOS419" s="1"/>
      <c r="SOT419" s="1"/>
      <c r="SOU419" s="1"/>
      <c r="SOV419" s="1"/>
      <c r="SOW419" s="1"/>
      <c r="SOX419" s="1"/>
      <c r="SOY419" s="1"/>
      <c r="SOZ419" s="1"/>
      <c r="SPA419" s="1"/>
      <c r="SPB419" s="1"/>
      <c r="SPC419" s="1"/>
      <c r="SPD419" s="1"/>
      <c r="SPE419" s="1"/>
      <c r="SPF419" s="1"/>
      <c r="SPG419" s="1"/>
      <c r="SPH419" s="1"/>
      <c r="SPI419" s="1"/>
      <c r="SPJ419" s="1"/>
      <c r="SPK419" s="1"/>
      <c r="SPL419" s="1"/>
      <c r="SPM419" s="1"/>
      <c r="SPN419" s="1"/>
      <c r="SPO419" s="1"/>
      <c r="SPP419" s="1"/>
      <c r="SPQ419" s="1"/>
      <c r="SPR419" s="1"/>
      <c r="SPS419" s="1"/>
      <c r="SPT419" s="1"/>
      <c r="SPU419" s="1"/>
      <c r="SPV419" s="1"/>
      <c r="SPW419" s="1"/>
      <c r="SPX419" s="1"/>
      <c r="SPY419" s="1"/>
      <c r="SPZ419" s="1"/>
      <c r="SQA419" s="1"/>
      <c r="SQB419" s="1"/>
      <c r="SQC419" s="1"/>
      <c r="SQD419" s="1"/>
      <c r="SQE419" s="1"/>
      <c r="SQF419" s="1"/>
      <c r="SQG419" s="1"/>
      <c r="SQH419" s="1"/>
      <c r="SQI419" s="1"/>
      <c r="SQJ419" s="1"/>
      <c r="SQK419" s="1"/>
      <c r="SQL419" s="1"/>
      <c r="SQM419" s="1"/>
      <c r="SQN419" s="1"/>
      <c r="SQO419" s="1"/>
      <c r="SQP419" s="1"/>
      <c r="SQQ419" s="1"/>
      <c r="SQR419" s="1"/>
      <c r="SQS419" s="1"/>
      <c r="SQT419" s="1"/>
      <c r="SQU419" s="1"/>
      <c r="SQV419" s="1"/>
      <c r="SQW419" s="1"/>
      <c r="SQX419" s="1"/>
      <c r="SQY419" s="1"/>
      <c r="SQZ419" s="1"/>
      <c r="SRA419" s="1"/>
      <c r="SRB419" s="1"/>
      <c r="SRC419" s="1"/>
      <c r="SRD419" s="1"/>
      <c r="SRE419" s="1"/>
      <c r="SRF419" s="1"/>
      <c r="SRG419" s="1"/>
      <c r="SRH419" s="1"/>
      <c r="SRI419" s="1"/>
      <c r="SRJ419" s="1"/>
      <c r="SRK419" s="1"/>
      <c r="SRL419" s="1"/>
      <c r="SRM419" s="1"/>
      <c r="SRN419" s="1"/>
      <c r="SRO419" s="1"/>
      <c r="SRP419" s="1"/>
      <c r="SRQ419" s="1"/>
      <c r="SRR419" s="1"/>
      <c r="SRS419" s="1"/>
      <c r="SRT419" s="1"/>
      <c r="SRU419" s="1"/>
      <c r="SRV419" s="1"/>
      <c r="SRW419" s="1"/>
      <c r="SRX419" s="1"/>
      <c r="SRY419" s="1"/>
      <c r="SRZ419" s="1"/>
      <c r="SSA419" s="1"/>
      <c r="SSB419" s="1"/>
      <c r="SSC419" s="1"/>
      <c r="SSD419" s="1"/>
      <c r="SSE419" s="1"/>
      <c r="SSF419" s="1"/>
      <c r="SSG419" s="1"/>
      <c r="SSH419" s="1"/>
      <c r="SSI419" s="1"/>
      <c r="SSJ419" s="1"/>
      <c r="SSK419" s="1"/>
      <c r="SSL419" s="1"/>
      <c r="SSM419" s="1"/>
      <c r="SSN419" s="1"/>
      <c r="SSO419" s="1"/>
      <c r="SSP419" s="1"/>
      <c r="SSQ419" s="1"/>
      <c r="SSR419" s="1"/>
      <c r="SSS419" s="1"/>
      <c r="SST419" s="1"/>
      <c r="SSU419" s="1"/>
      <c r="SSV419" s="1"/>
      <c r="SSW419" s="1"/>
      <c r="SSX419" s="1"/>
      <c r="SSY419" s="1"/>
      <c r="SSZ419" s="1"/>
      <c r="STA419" s="1"/>
      <c r="STB419" s="1"/>
      <c r="STC419" s="1"/>
      <c r="STD419" s="1"/>
      <c r="STE419" s="1"/>
      <c r="STF419" s="1"/>
      <c r="STG419" s="1"/>
      <c r="STH419" s="1"/>
      <c r="STI419" s="1"/>
      <c r="STJ419" s="1"/>
      <c r="STK419" s="1"/>
      <c r="STL419" s="1"/>
      <c r="STM419" s="1"/>
      <c r="STN419" s="1"/>
      <c r="STO419" s="1"/>
      <c r="STP419" s="1"/>
      <c r="STQ419" s="1"/>
      <c r="STR419" s="1"/>
      <c r="STS419" s="1"/>
      <c r="STT419" s="1"/>
      <c r="STU419" s="1"/>
      <c r="STV419" s="1"/>
      <c r="STW419" s="1"/>
      <c r="STX419" s="1"/>
      <c r="STY419" s="1"/>
      <c r="STZ419" s="1"/>
      <c r="SUA419" s="1"/>
      <c r="SUB419" s="1"/>
      <c r="SUC419" s="1"/>
      <c r="SUD419" s="1"/>
      <c r="SUE419" s="1"/>
      <c r="SUF419" s="1"/>
      <c r="SUG419" s="1"/>
      <c r="SUH419" s="1"/>
      <c r="SUI419" s="1"/>
      <c r="SUJ419" s="1"/>
      <c r="SUK419" s="1"/>
      <c r="SUL419" s="1"/>
      <c r="SUM419" s="1"/>
      <c r="SUN419" s="1"/>
      <c r="SUO419" s="1"/>
      <c r="SUP419" s="1"/>
      <c r="SUQ419" s="1"/>
      <c r="SUR419" s="1"/>
      <c r="SUS419" s="1"/>
      <c r="SUT419" s="1"/>
      <c r="SUU419" s="1"/>
      <c r="SUV419" s="1"/>
      <c r="SUW419" s="1"/>
      <c r="SUX419" s="1"/>
      <c r="SUY419" s="1"/>
      <c r="SUZ419" s="1"/>
      <c r="SVA419" s="1"/>
      <c r="SVB419" s="1"/>
      <c r="SVC419" s="1"/>
      <c r="SVD419" s="1"/>
      <c r="SVE419" s="1"/>
      <c r="SVF419" s="1"/>
      <c r="SVG419" s="1"/>
      <c r="SVH419" s="1"/>
      <c r="SVI419" s="1"/>
      <c r="SVJ419" s="1"/>
      <c r="SVK419" s="1"/>
      <c r="SVL419" s="1"/>
      <c r="SVM419" s="1"/>
      <c r="SVN419" s="1"/>
      <c r="SVO419" s="1"/>
      <c r="SVP419" s="1"/>
      <c r="SVQ419" s="1"/>
      <c r="SVR419" s="1"/>
      <c r="SVS419" s="1"/>
      <c r="SVT419" s="1"/>
      <c r="SVU419" s="1"/>
      <c r="SVV419" s="1"/>
      <c r="SVW419" s="1"/>
      <c r="SVX419" s="1"/>
      <c r="SVY419" s="1"/>
      <c r="SVZ419" s="1"/>
      <c r="SWA419" s="1"/>
      <c r="SWB419" s="1"/>
      <c r="SWC419" s="1"/>
      <c r="SWD419" s="1"/>
      <c r="SWE419" s="1"/>
      <c r="SWF419" s="1"/>
      <c r="SWG419" s="1"/>
      <c r="SWH419" s="1"/>
      <c r="SWI419" s="1"/>
      <c r="SWJ419" s="1"/>
      <c r="SWK419" s="1"/>
      <c r="SWL419" s="1"/>
      <c r="SWM419" s="1"/>
      <c r="SWN419" s="1"/>
      <c r="SWO419" s="1"/>
      <c r="SWP419" s="1"/>
      <c r="SWQ419" s="1"/>
      <c r="SWR419" s="1"/>
      <c r="SWS419" s="1"/>
      <c r="SWT419" s="1"/>
      <c r="SWU419" s="1"/>
      <c r="SWV419" s="1"/>
      <c r="SWW419" s="1"/>
      <c r="SWX419" s="1"/>
      <c r="SWY419" s="1"/>
      <c r="SWZ419" s="1"/>
      <c r="SXA419" s="1"/>
      <c r="SXB419" s="1"/>
      <c r="SXC419" s="1"/>
      <c r="SXD419" s="1"/>
      <c r="SXE419" s="1"/>
      <c r="SXF419" s="1"/>
      <c r="SXG419" s="1"/>
      <c r="SXH419" s="1"/>
      <c r="SXI419" s="1"/>
      <c r="SXJ419" s="1"/>
      <c r="SXK419" s="1"/>
      <c r="SXL419" s="1"/>
      <c r="SXM419" s="1"/>
      <c r="SXN419" s="1"/>
      <c r="SXO419" s="1"/>
      <c r="SXP419" s="1"/>
      <c r="SXQ419" s="1"/>
      <c r="SXR419" s="1"/>
      <c r="SXS419" s="1"/>
      <c r="SXT419" s="1"/>
      <c r="SXU419" s="1"/>
      <c r="SXV419" s="1"/>
      <c r="SXW419" s="1"/>
      <c r="SXX419" s="1"/>
      <c r="SXY419" s="1"/>
      <c r="SXZ419" s="1"/>
      <c r="SYA419" s="1"/>
      <c r="SYB419" s="1"/>
      <c r="SYC419" s="1"/>
      <c r="SYD419" s="1"/>
      <c r="SYE419" s="1"/>
      <c r="SYF419" s="1"/>
      <c r="SYG419" s="1"/>
      <c r="SYH419" s="1"/>
      <c r="SYI419" s="1"/>
      <c r="SYJ419" s="1"/>
      <c r="SYK419" s="1"/>
      <c r="SYL419" s="1"/>
      <c r="SYM419" s="1"/>
      <c r="SYN419" s="1"/>
      <c r="SYO419" s="1"/>
      <c r="SYP419" s="1"/>
      <c r="SYQ419" s="1"/>
      <c r="SYR419" s="1"/>
      <c r="SYS419" s="1"/>
      <c r="SYT419" s="1"/>
      <c r="SYU419" s="1"/>
      <c r="SYV419" s="1"/>
      <c r="SYW419" s="1"/>
      <c r="SYX419" s="1"/>
      <c r="SYY419" s="1"/>
      <c r="SYZ419" s="1"/>
      <c r="SZA419" s="1"/>
      <c r="SZB419" s="1"/>
      <c r="SZC419" s="1"/>
      <c r="SZD419" s="1"/>
      <c r="SZE419" s="1"/>
      <c r="SZF419" s="1"/>
      <c r="SZG419" s="1"/>
      <c r="SZH419" s="1"/>
      <c r="SZI419" s="1"/>
      <c r="SZJ419" s="1"/>
      <c r="SZK419" s="1"/>
      <c r="SZL419" s="1"/>
      <c r="SZM419" s="1"/>
      <c r="SZN419" s="1"/>
      <c r="SZO419" s="1"/>
      <c r="SZP419" s="1"/>
      <c r="SZQ419" s="1"/>
      <c r="SZR419" s="1"/>
      <c r="SZS419" s="1"/>
      <c r="SZT419" s="1"/>
      <c r="SZU419" s="1"/>
      <c r="SZV419" s="1"/>
      <c r="SZW419" s="1"/>
      <c r="SZX419" s="1"/>
      <c r="SZY419" s="1"/>
      <c r="SZZ419" s="1"/>
      <c r="TAA419" s="1"/>
      <c r="TAB419" s="1"/>
      <c r="TAC419" s="1"/>
      <c r="TAD419" s="1"/>
      <c r="TAE419" s="1"/>
      <c r="TAF419" s="1"/>
      <c r="TAG419" s="1"/>
      <c r="TAH419" s="1"/>
      <c r="TAI419" s="1"/>
      <c r="TAJ419" s="1"/>
      <c r="TAK419" s="1"/>
      <c r="TAL419" s="1"/>
      <c r="TAM419" s="1"/>
      <c r="TAN419" s="1"/>
      <c r="TAO419" s="1"/>
      <c r="TAP419" s="1"/>
      <c r="TAQ419" s="1"/>
      <c r="TAR419" s="1"/>
      <c r="TAS419" s="1"/>
      <c r="TAT419" s="1"/>
      <c r="TAU419" s="1"/>
      <c r="TAV419" s="1"/>
      <c r="TAW419" s="1"/>
      <c r="TAX419" s="1"/>
      <c r="TAY419" s="1"/>
      <c r="TAZ419" s="1"/>
      <c r="TBA419" s="1"/>
      <c r="TBB419" s="1"/>
      <c r="TBC419" s="1"/>
      <c r="TBD419" s="1"/>
      <c r="TBE419" s="1"/>
      <c r="TBF419" s="1"/>
      <c r="TBG419" s="1"/>
      <c r="TBH419" s="1"/>
      <c r="TBI419" s="1"/>
      <c r="TBJ419" s="1"/>
      <c r="TBK419" s="1"/>
      <c r="TBL419" s="1"/>
      <c r="TBM419" s="1"/>
      <c r="TBN419" s="1"/>
      <c r="TBO419" s="1"/>
      <c r="TBP419" s="1"/>
      <c r="TBQ419" s="1"/>
      <c r="TBR419" s="1"/>
      <c r="TBS419" s="1"/>
      <c r="TBT419" s="1"/>
      <c r="TBU419" s="1"/>
      <c r="TBV419" s="1"/>
      <c r="TBW419" s="1"/>
      <c r="TBX419" s="1"/>
      <c r="TBY419" s="1"/>
      <c r="TBZ419" s="1"/>
      <c r="TCA419" s="1"/>
      <c r="TCB419" s="1"/>
      <c r="TCC419" s="1"/>
      <c r="TCD419" s="1"/>
      <c r="TCE419" s="1"/>
      <c r="TCF419" s="1"/>
      <c r="TCG419" s="1"/>
      <c r="TCH419" s="1"/>
      <c r="TCI419" s="1"/>
      <c r="TCJ419" s="1"/>
      <c r="TCK419" s="1"/>
      <c r="TCL419" s="1"/>
      <c r="TCM419" s="1"/>
      <c r="TCN419" s="1"/>
      <c r="TCO419" s="1"/>
      <c r="TCP419" s="1"/>
      <c r="TCQ419" s="1"/>
      <c r="TCR419" s="1"/>
      <c r="TCS419" s="1"/>
      <c r="TCT419" s="1"/>
      <c r="TCU419" s="1"/>
      <c r="TCV419" s="1"/>
      <c r="TCW419" s="1"/>
      <c r="TCX419" s="1"/>
      <c r="TCY419" s="1"/>
      <c r="TCZ419" s="1"/>
      <c r="TDA419" s="1"/>
      <c r="TDB419" s="1"/>
      <c r="TDC419" s="1"/>
      <c r="TDD419" s="1"/>
      <c r="TDE419" s="1"/>
      <c r="TDF419" s="1"/>
      <c r="TDG419" s="1"/>
      <c r="TDH419" s="1"/>
      <c r="TDI419" s="1"/>
      <c r="TDJ419" s="1"/>
      <c r="TDK419" s="1"/>
      <c r="TDL419" s="1"/>
      <c r="TDM419" s="1"/>
      <c r="TDN419" s="1"/>
      <c r="TDO419" s="1"/>
      <c r="TDP419" s="1"/>
      <c r="TDQ419" s="1"/>
      <c r="TDR419" s="1"/>
      <c r="TDS419" s="1"/>
      <c r="TDT419" s="1"/>
      <c r="TDU419" s="1"/>
      <c r="TDV419" s="1"/>
      <c r="TDW419" s="1"/>
      <c r="TDX419" s="1"/>
      <c r="TDY419" s="1"/>
      <c r="TDZ419" s="1"/>
      <c r="TEA419" s="1"/>
      <c r="TEB419" s="1"/>
      <c r="TEC419" s="1"/>
      <c r="TED419" s="1"/>
      <c r="TEE419" s="1"/>
      <c r="TEF419" s="1"/>
      <c r="TEG419" s="1"/>
      <c r="TEH419" s="1"/>
      <c r="TEI419" s="1"/>
      <c r="TEJ419" s="1"/>
      <c r="TEK419" s="1"/>
      <c r="TEL419" s="1"/>
      <c r="TEM419" s="1"/>
      <c r="TEN419" s="1"/>
      <c r="TEO419" s="1"/>
      <c r="TEP419" s="1"/>
      <c r="TEQ419" s="1"/>
      <c r="TER419" s="1"/>
      <c r="TES419" s="1"/>
      <c r="TET419" s="1"/>
      <c r="TEU419" s="1"/>
      <c r="TEV419" s="1"/>
      <c r="TEW419" s="1"/>
      <c r="TEX419" s="1"/>
      <c r="TEY419" s="1"/>
      <c r="TEZ419" s="1"/>
      <c r="TFA419" s="1"/>
      <c r="TFB419" s="1"/>
      <c r="TFC419" s="1"/>
      <c r="TFD419" s="1"/>
      <c r="TFE419" s="1"/>
      <c r="TFF419" s="1"/>
      <c r="TFG419" s="1"/>
      <c r="TFH419" s="1"/>
      <c r="TFI419" s="1"/>
      <c r="TFJ419" s="1"/>
      <c r="TFK419" s="1"/>
      <c r="TFL419" s="1"/>
      <c r="TFM419" s="1"/>
      <c r="TFN419" s="1"/>
      <c r="TFO419" s="1"/>
      <c r="TFP419" s="1"/>
      <c r="TFQ419" s="1"/>
      <c r="TFR419" s="1"/>
      <c r="TFS419" s="1"/>
      <c r="TFT419" s="1"/>
      <c r="TFU419" s="1"/>
      <c r="TFV419" s="1"/>
      <c r="TFW419" s="1"/>
      <c r="TFX419" s="1"/>
      <c r="TFY419" s="1"/>
      <c r="TFZ419" s="1"/>
      <c r="TGA419" s="1"/>
      <c r="TGB419" s="1"/>
      <c r="TGC419" s="1"/>
      <c r="TGD419" s="1"/>
      <c r="TGE419" s="1"/>
      <c r="TGF419" s="1"/>
      <c r="TGG419" s="1"/>
      <c r="TGH419" s="1"/>
      <c r="TGI419" s="1"/>
      <c r="TGJ419" s="1"/>
      <c r="TGK419" s="1"/>
      <c r="TGL419" s="1"/>
      <c r="TGM419" s="1"/>
      <c r="TGN419" s="1"/>
      <c r="TGO419" s="1"/>
      <c r="TGP419" s="1"/>
      <c r="TGQ419" s="1"/>
      <c r="TGR419" s="1"/>
      <c r="TGS419" s="1"/>
      <c r="TGT419" s="1"/>
      <c r="TGU419" s="1"/>
      <c r="TGV419" s="1"/>
      <c r="TGW419" s="1"/>
      <c r="TGX419" s="1"/>
      <c r="TGY419" s="1"/>
      <c r="TGZ419" s="1"/>
      <c r="THA419" s="1"/>
      <c r="THB419" s="1"/>
      <c r="THC419" s="1"/>
      <c r="THD419" s="1"/>
      <c r="THE419" s="1"/>
      <c r="THF419" s="1"/>
      <c r="THG419" s="1"/>
      <c r="THH419" s="1"/>
      <c r="THI419" s="1"/>
      <c r="THJ419" s="1"/>
      <c r="THK419" s="1"/>
      <c r="THL419" s="1"/>
      <c r="THM419" s="1"/>
      <c r="THN419" s="1"/>
      <c r="THO419" s="1"/>
      <c r="THP419" s="1"/>
      <c r="THQ419" s="1"/>
      <c r="THR419" s="1"/>
      <c r="THS419" s="1"/>
      <c r="THT419" s="1"/>
      <c r="THU419" s="1"/>
      <c r="THV419" s="1"/>
      <c r="THW419" s="1"/>
      <c r="THX419" s="1"/>
      <c r="THY419" s="1"/>
      <c r="THZ419" s="1"/>
      <c r="TIA419" s="1"/>
      <c r="TIB419" s="1"/>
      <c r="TIC419" s="1"/>
      <c r="TID419" s="1"/>
      <c r="TIE419" s="1"/>
      <c r="TIF419" s="1"/>
      <c r="TIG419" s="1"/>
      <c r="TIH419" s="1"/>
      <c r="TII419" s="1"/>
      <c r="TIJ419" s="1"/>
      <c r="TIK419" s="1"/>
      <c r="TIL419" s="1"/>
      <c r="TIM419" s="1"/>
      <c r="TIN419" s="1"/>
      <c r="TIO419" s="1"/>
      <c r="TIP419" s="1"/>
      <c r="TIQ419" s="1"/>
      <c r="TIR419" s="1"/>
      <c r="TIS419" s="1"/>
      <c r="TIT419" s="1"/>
      <c r="TIU419" s="1"/>
      <c r="TIV419" s="1"/>
      <c r="TIW419" s="1"/>
      <c r="TIX419" s="1"/>
      <c r="TIY419" s="1"/>
      <c r="TIZ419" s="1"/>
      <c r="TJA419" s="1"/>
      <c r="TJB419" s="1"/>
      <c r="TJC419" s="1"/>
      <c r="TJD419" s="1"/>
      <c r="TJE419" s="1"/>
      <c r="TJF419" s="1"/>
      <c r="TJG419" s="1"/>
      <c r="TJH419" s="1"/>
      <c r="TJI419" s="1"/>
      <c r="TJJ419" s="1"/>
      <c r="TJK419" s="1"/>
      <c r="TJL419" s="1"/>
      <c r="TJM419" s="1"/>
      <c r="TJN419" s="1"/>
      <c r="TJO419" s="1"/>
      <c r="TJP419" s="1"/>
      <c r="TJQ419" s="1"/>
      <c r="TJR419" s="1"/>
      <c r="TJS419" s="1"/>
      <c r="TJT419" s="1"/>
      <c r="TJU419" s="1"/>
      <c r="TJV419" s="1"/>
      <c r="TJW419" s="1"/>
      <c r="TJX419" s="1"/>
      <c r="TJY419" s="1"/>
      <c r="TJZ419" s="1"/>
      <c r="TKA419" s="1"/>
      <c r="TKB419" s="1"/>
      <c r="TKC419" s="1"/>
      <c r="TKD419" s="1"/>
      <c r="TKE419" s="1"/>
      <c r="TKF419" s="1"/>
      <c r="TKG419" s="1"/>
      <c r="TKH419" s="1"/>
      <c r="TKI419" s="1"/>
      <c r="TKJ419" s="1"/>
      <c r="TKK419" s="1"/>
      <c r="TKL419" s="1"/>
      <c r="TKM419" s="1"/>
      <c r="TKN419" s="1"/>
      <c r="TKO419" s="1"/>
      <c r="TKP419" s="1"/>
      <c r="TKQ419" s="1"/>
      <c r="TKR419" s="1"/>
      <c r="TKS419" s="1"/>
      <c r="TKT419" s="1"/>
      <c r="TKU419" s="1"/>
      <c r="TKV419" s="1"/>
      <c r="TKW419" s="1"/>
      <c r="TKX419" s="1"/>
      <c r="TKY419" s="1"/>
      <c r="TKZ419" s="1"/>
      <c r="TLA419" s="1"/>
      <c r="TLB419" s="1"/>
      <c r="TLC419" s="1"/>
      <c r="TLD419" s="1"/>
      <c r="TLE419" s="1"/>
      <c r="TLF419" s="1"/>
      <c r="TLG419" s="1"/>
      <c r="TLH419" s="1"/>
      <c r="TLI419" s="1"/>
      <c r="TLJ419" s="1"/>
      <c r="TLK419" s="1"/>
      <c r="TLL419" s="1"/>
      <c r="TLM419" s="1"/>
      <c r="TLN419" s="1"/>
      <c r="TLO419" s="1"/>
      <c r="TLP419" s="1"/>
      <c r="TLQ419" s="1"/>
      <c r="TLR419" s="1"/>
      <c r="TLS419" s="1"/>
      <c r="TLT419" s="1"/>
      <c r="TLU419" s="1"/>
      <c r="TLV419" s="1"/>
      <c r="TLW419" s="1"/>
      <c r="TLX419" s="1"/>
      <c r="TLY419" s="1"/>
      <c r="TLZ419" s="1"/>
      <c r="TMA419" s="1"/>
      <c r="TMB419" s="1"/>
      <c r="TMC419" s="1"/>
      <c r="TMD419" s="1"/>
      <c r="TME419" s="1"/>
      <c r="TMF419" s="1"/>
      <c r="TMG419" s="1"/>
      <c r="TMH419" s="1"/>
      <c r="TMI419" s="1"/>
      <c r="TMJ419" s="1"/>
      <c r="TMK419" s="1"/>
      <c r="TML419" s="1"/>
      <c r="TMM419" s="1"/>
      <c r="TMN419" s="1"/>
      <c r="TMO419" s="1"/>
      <c r="TMP419" s="1"/>
      <c r="TMQ419" s="1"/>
      <c r="TMR419" s="1"/>
      <c r="TMS419" s="1"/>
      <c r="TMT419" s="1"/>
      <c r="TMU419" s="1"/>
      <c r="TMV419" s="1"/>
      <c r="TMW419" s="1"/>
      <c r="TMX419" s="1"/>
      <c r="TMY419" s="1"/>
      <c r="TMZ419" s="1"/>
      <c r="TNA419" s="1"/>
      <c r="TNB419" s="1"/>
      <c r="TNC419" s="1"/>
      <c r="TND419" s="1"/>
      <c r="TNE419" s="1"/>
      <c r="TNF419" s="1"/>
      <c r="TNG419" s="1"/>
      <c r="TNH419" s="1"/>
      <c r="TNI419" s="1"/>
      <c r="TNJ419" s="1"/>
      <c r="TNK419" s="1"/>
      <c r="TNL419" s="1"/>
      <c r="TNM419" s="1"/>
      <c r="TNN419" s="1"/>
      <c r="TNO419" s="1"/>
      <c r="TNP419" s="1"/>
      <c r="TNQ419" s="1"/>
      <c r="TNR419" s="1"/>
      <c r="TNS419" s="1"/>
      <c r="TNT419" s="1"/>
      <c r="TNU419" s="1"/>
      <c r="TNV419" s="1"/>
      <c r="TNW419" s="1"/>
      <c r="TNX419" s="1"/>
      <c r="TNY419" s="1"/>
      <c r="TNZ419" s="1"/>
      <c r="TOA419" s="1"/>
      <c r="TOB419" s="1"/>
      <c r="TOC419" s="1"/>
      <c r="TOD419" s="1"/>
      <c r="TOE419" s="1"/>
      <c r="TOF419" s="1"/>
      <c r="TOG419" s="1"/>
      <c r="TOH419" s="1"/>
      <c r="TOI419" s="1"/>
      <c r="TOJ419" s="1"/>
      <c r="TOK419" s="1"/>
      <c r="TOL419" s="1"/>
      <c r="TOM419" s="1"/>
      <c r="TON419" s="1"/>
      <c r="TOO419" s="1"/>
      <c r="TOP419" s="1"/>
      <c r="TOQ419" s="1"/>
      <c r="TOR419" s="1"/>
      <c r="TOS419" s="1"/>
      <c r="TOT419" s="1"/>
      <c r="TOU419" s="1"/>
      <c r="TOV419" s="1"/>
      <c r="TOW419" s="1"/>
      <c r="TOX419" s="1"/>
      <c r="TOY419" s="1"/>
      <c r="TOZ419" s="1"/>
      <c r="TPA419" s="1"/>
      <c r="TPB419" s="1"/>
      <c r="TPC419" s="1"/>
      <c r="TPD419" s="1"/>
      <c r="TPE419" s="1"/>
      <c r="TPF419" s="1"/>
      <c r="TPG419" s="1"/>
      <c r="TPH419" s="1"/>
      <c r="TPI419" s="1"/>
      <c r="TPJ419" s="1"/>
      <c r="TPK419" s="1"/>
      <c r="TPL419" s="1"/>
      <c r="TPM419" s="1"/>
      <c r="TPN419" s="1"/>
      <c r="TPO419" s="1"/>
      <c r="TPP419" s="1"/>
      <c r="TPQ419" s="1"/>
      <c r="TPR419" s="1"/>
      <c r="TPS419" s="1"/>
      <c r="TPT419" s="1"/>
      <c r="TPU419" s="1"/>
      <c r="TPV419" s="1"/>
      <c r="TPW419" s="1"/>
      <c r="TPX419" s="1"/>
      <c r="TPY419" s="1"/>
      <c r="TPZ419" s="1"/>
      <c r="TQA419" s="1"/>
      <c r="TQB419" s="1"/>
      <c r="TQC419" s="1"/>
      <c r="TQD419" s="1"/>
      <c r="TQE419" s="1"/>
      <c r="TQF419" s="1"/>
      <c r="TQG419" s="1"/>
      <c r="TQH419" s="1"/>
      <c r="TQI419" s="1"/>
      <c r="TQJ419" s="1"/>
      <c r="TQK419" s="1"/>
      <c r="TQL419" s="1"/>
      <c r="TQM419" s="1"/>
      <c r="TQN419" s="1"/>
      <c r="TQO419" s="1"/>
      <c r="TQP419" s="1"/>
      <c r="TQQ419" s="1"/>
      <c r="TQR419" s="1"/>
      <c r="TQS419" s="1"/>
      <c r="TQT419" s="1"/>
      <c r="TQU419" s="1"/>
      <c r="TQV419" s="1"/>
      <c r="TQW419" s="1"/>
      <c r="TQX419" s="1"/>
      <c r="TQY419" s="1"/>
      <c r="TQZ419" s="1"/>
      <c r="TRA419" s="1"/>
      <c r="TRB419" s="1"/>
      <c r="TRC419" s="1"/>
      <c r="TRD419" s="1"/>
      <c r="TRE419" s="1"/>
      <c r="TRF419" s="1"/>
      <c r="TRG419" s="1"/>
      <c r="TRH419" s="1"/>
      <c r="TRI419" s="1"/>
      <c r="TRJ419" s="1"/>
      <c r="TRK419" s="1"/>
      <c r="TRL419" s="1"/>
      <c r="TRM419" s="1"/>
      <c r="TRN419" s="1"/>
      <c r="TRO419" s="1"/>
      <c r="TRP419" s="1"/>
      <c r="TRQ419" s="1"/>
      <c r="TRR419" s="1"/>
      <c r="TRS419" s="1"/>
      <c r="TRT419" s="1"/>
      <c r="TRU419" s="1"/>
      <c r="TRV419" s="1"/>
      <c r="TRW419" s="1"/>
      <c r="TRX419" s="1"/>
      <c r="TRY419" s="1"/>
      <c r="TRZ419" s="1"/>
      <c r="TSA419" s="1"/>
      <c r="TSB419" s="1"/>
      <c r="TSC419" s="1"/>
      <c r="TSD419" s="1"/>
      <c r="TSE419" s="1"/>
      <c r="TSF419" s="1"/>
      <c r="TSG419" s="1"/>
      <c r="TSH419" s="1"/>
      <c r="TSI419" s="1"/>
      <c r="TSJ419" s="1"/>
      <c r="TSK419" s="1"/>
      <c r="TSL419" s="1"/>
      <c r="TSM419" s="1"/>
      <c r="TSN419" s="1"/>
      <c r="TSO419" s="1"/>
      <c r="TSP419" s="1"/>
      <c r="TSQ419" s="1"/>
      <c r="TSR419" s="1"/>
      <c r="TSS419" s="1"/>
      <c r="TST419" s="1"/>
      <c r="TSU419" s="1"/>
      <c r="TSV419" s="1"/>
      <c r="TSW419" s="1"/>
      <c r="TSX419" s="1"/>
      <c r="TSY419" s="1"/>
      <c r="TSZ419" s="1"/>
      <c r="TTA419" s="1"/>
      <c r="TTB419" s="1"/>
      <c r="TTC419" s="1"/>
      <c r="TTD419" s="1"/>
      <c r="TTE419" s="1"/>
      <c r="TTF419" s="1"/>
      <c r="TTG419" s="1"/>
      <c r="TTH419" s="1"/>
      <c r="TTI419" s="1"/>
      <c r="TTJ419" s="1"/>
      <c r="TTK419" s="1"/>
      <c r="TTL419" s="1"/>
      <c r="TTM419" s="1"/>
      <c r="TTN419" s="1"/>
      <c r="TTO419" s="1"/>
      <c r="TTP419" s="1"/>
      <c r="TTQ419" s="1"/>
      <c r="TTR419" s="1"/>
      <c r="TTS419" s="1"/>
      <c r="TTT419" s="1"/>
      <c r="TTU419" s="1"/>
      <c r="TTV419" s="1"/>
      <c r="TTW419" s="1"/>
      <c r="TTX419" s="1"/>
      <c r="TTY419" s="1"/>
      <c r="TTZ419" s="1"/>
      <c r="TUA419" s="1"/>
      <c r="TUB419" s="1"/>
      <c r="TUC419" s="1"/>
      <c r="TUD419" s="1"/>
      <c r="TUE419" s="1"/>
      <c r="TUF419" s="1"/>
      <c r="TUG419" s="1"/>
      <c r="TUH419" s="1"/>
      <c r="TUI419" s="1"/>
      <c r="TUJ419" s="1"/>
      <c r="TUK419" s="1"/>
      <c r="TUL419" s="1"/>
      <c r="TUM419" s="1"/>
      <c r="TUN419" s="1"/>
      <c r="TUO419" s="1"/>
      <c r="TUP419" s="1"/>
      <c r="TUQ419" s="1"/>
      <c r="TUR419" s="1"/>
      <c r="TUS419" s="1"/>
      <c r="TUT419" s="1"/>
      <c r="TUU419" s="1"/>
      <c r="TUV419" s="1"/>
      <c r="TUW419" s="1"/>
      <c r="TUX419" s="1"/>
      <c r="TUY419" s="1"/>
      <c r="TUZ419" s="1"/>
      <c r="TVA419" s="1"/>
      <c r="TVB419" s="1"/>
      <c r="TVC419" s="1"/>
      <c r="TVD419" s="1"/>
      <c r="TVE419" s="1"/>
      <c r="TVF419" s="1"/>
      <c r="TVG419" s="1"/>
      <c r="TVH419" s="1"/>
      <c r="TVI419" s="1"/>
      <c r="TVJ419" s="1"/>
      <c r="TVK419" s="1"/>
      <c r="TVL419" s="1"/>
      <c r="TVM419" s="1"/>
      <c r="TVN419" s="1"/>
      <c r="TVO419" s="1"/>
      <c r="TVP419" s="1"/>
      <c r="TVQ419" s="1"/>
      <c r="TVR419" s="1"/>
      <c r="TVS419" s="1"/>
      <c r="TVT419" s="1"/>
      <c r="TVU419" s="1"/>
      <c r="TVV419" s="1"/>
      <c r="TVW419" s="1"/>
      <c r="TVX419" s="1"/>
      <c r="TVY419" s="1"/>
      <c r="TVZ419" s="1"/>
      <c r="TWA419" s="1"/>
      <c r="TWB419" s="1"/>
      <c r="TWC419" s="1"/>
      <c r="TWD419" s="1"/>
      <c r="TWE419" s="1"/>
      <c r="TWF419" s="1"/>
      <c r="TWG419" s="1"/>
      <c r="TWH419" s="1"/>
      <c r="TWI419" s="1"/>
      <c r="TWJ419" s="1"/>
      <c r="TWK419" s="1"/>
      <c r="TWL419" s="1"/>
      <c r="TWM419" s="1"/>
      <c r="TWN419" s="1"/>
      <c r="TWO419" s="1"/>
      <c r="TWP419" s="1"/>
      <c r="TWQ419" s="1"/>
      <c r="TWR419" s="1"/>
      <c r="TWS419" s="1"/>
      <c r="TWT419" s="1"/>
      <c r="TWU419" s="1"/>
      <c r="TWV419" s="1"/>
      <c r="TWW419" s="1"/>
      <c r="TWX419" s="1"/>
      <c r="TWY419" s="1"/>
      <c r="TWZ419" s="1"/>
      <c r="TXA419" s="1"/>
      <c r="TXB419" s="1"/>
      <c r="TXC419" s="1"/>
      <c r="TXD419" s="1"/>
      <c r="TXE419" s="1"/>
      <c r="TXF419" s="1"/>
      <c r="TXG419" s="1"/>
      <c r="TXH419" s="1"/>
      <c r="TXI419" s="1"/>
      <c r="TXJ419" s="1"/>
      <c r="TXK419" s="1"/>
      <c r="TXL419" s="1"/>
      <c r="TXM419" s="1"/>
      <c r="TXN419" s="1"/>
      <c r="TXO419" s="1"/>
      <c r="TXP419" s="1"/>
      <c r="TXQ419" s="1"/>
      <c r="TXR419" s="1"/>
      <c r="TXS419" s="1"/>
      <c r="TXT419" s="1"/>
      <c r="TXU419" s="1"/>
      <c r="TXV419" s="1"/>
      <c r="TXW419" s="1"/>
      <c r="TXX419" s="1"/>
      <c r="TXY419" s="1"/>
      <c r="TXZ419" s="1"/>
      <c r="TYA419" s="1"/>
      <c r="TYB419" s="1"/>
      <c r="TYC419" s="1"/>
      <c r="TYD419" s="1"/>
      <c r="TYE419" s="1"/>
      <c r="TYF419" s="1"/>
      <c r="TYG419" s="1"/>
      <c r="TYH419" s="1"/>
      <c r="TYI419" s="1"/>
      <c r="TYJ419" s="1"/>
      <c r="TYK419" s="1"/>
      <c r="TYL419" s="1"/>
      <c r="TYM419" s="1"/>
      <c r="TYN419" s="1"/>
      <c r="TYO419" s="1"/>
      <c r="TYP419" s="1"/>
      <c r="TYQ419" s="1"/>
      <c r="TYR419" s="1"/>
      <c r="TYS419" s="1"/>
      <c r="TYT419" s="1"/>
      <c r="TYU419" s="1"/>
      <c r="TYV419" s="1"/>
      <c r="TYW419" s="1"/>
      <c r="TYX419" s="1"/>
      <c r="TYY419" s="1"/>
      <c r="TYZ419" s="1"/>
      <c r="TZA419" s="1"/>
      <c r="TZB419" s="1"/>
      <c r="TZC419" s="1"/>
      <c r="TZD419" s="1"/>
      <c r="TZE419" s="1"/>
      <c r="TZF419" s="1"/>
      <c r="TZG419" s="1"/>
      <c r="TZH419" s="1"/>
      <c r="TZI419" s="1"/>
      <c r="TZJ419" s="1"/>
      <c r="TZK419" s="1"/>
      <c r="TZL419" s="1"/>
      <c r="TZM419" s="1"/>
      <c r="TZN419" s="1"/>
      <c r="TZO419" s="1"/>
      <c r="TZP419" s="1"/>
      <c r="TZQ419" s="1"/>
      <c r="TZR419" s="1"/>
      <c r="TZS419" s="1"/>
      <c r="TZT419" s="1"/>
      <c r="TZU419" s="1"/>
      <c r="TZV419" s="1"/>
      <c r="TZW419" s="1"/>
      <c r="TZX419" s="1"/>
      <c r="TZY419" s="1"/>
      <c r="TZZ419" s="1"/>
      <c r="UAA419" s="1"/>
      <c r="UAB419" s="1"/>
      <c r="UAC419" s="1"/>
      <c r="UAD419" s="1"/>
      <c r="UAE419" s="1"/>
      <c r="UAF419" s="1"/>
      <c r="UAG419" s="1"/>
      <c r="UAH419" s="1"/>
      <c r="UAI419" s="1"/>
      <c r="UAJ419" s="1"/>
      <c r="UAK419" s="1"/>
      <c r="UAL419" s="1"/>
      <c r="UAM419" s="1"/>
      <c r="UAN419" s="1"/>
      <c r="UAO419" s="1"/>
      <c r="UAP419" s="1"/>
      <c r="UAQ419" s="1"/>
      <c r="UAR419" s="1"/>
      <c r="UAS419" s="1"/>
      <c r="UAT419" s="1"/>
      <c r="UAU419" s="1"/>
      <c r="UAV419" s="1"/>
      <c r="UAW419" s="1"/>
      <c r="UAX419" s="1"/>
      <c r="UAY419" s="1"/>
      <c r="UAZ419" s="1"/>
      <c r="UBA419" s="1"/>
      <c r="UBB419" s="1"/>
      <c r="UBC419" s="1"/>
      <c r="UBD419" s="1"/>
      <c r="UBE419" s="1"/>
      <c r="UBF419" s="1"/>
      <c r="UBG419" s="1"/>
      <c r="UBH419" s="1"/>
      <c r="UBI419" s="1"/>
      <c r="UBJ419" s="1"/>
      <c r="UBK419" s="1"/>
      <c r="UBL419" s="1"/>
      <c r="UBM419" s="1"/>
      <c r="UBN419" s="1"/>
      <c r="UBO419" s="1"/>
      <c r="UBP419" s="1"/>
      <c r="UBQ419" s="1"/>
      <c r="UBR419" s="1"/>
      <c r="UBS419" s="1"/>
      <c r="UBT419" s="1"/>
      <c r="UBU419" s="1"/>
      <c r="UBV419" s="1"/>
      <c r="UBW419" s="1"/>
      <c r="UBX419" s="1"/>
      <c r="UBY419" s="1"/>
      <c r="UBZ419" s="1"/>
      <c r="UCA419" s="1"/>
      <c r="UCB419" s="1"/>
      <c r="UCC419" s="1"/>
      <c r="UCD419" s="1"/>
      <c r="UCE419" s="1"/>
      <c r="UCF419" s="1"/>
      <c r="UCG419" s="1"/>
      <c r="UCH419" s="1"/>
      <c r="UCI419" s="1"/>
      <c r="UCJ419" s="1"/>
      <c r="UCK419" s="1"/>
      <c r="UCL419" s="1"/>
      <c r="UCM419" s="1"/>
      <c r="UCN419" s="1"/>
      <c r="UCO419" s="1"/>
      <c r="UCP419" s="1"/>
      <c r="UCQ419" s="1"/>
      <c r="UCR419" s="1"/>
      <c r="UCS419" s="1"/>
      <c r="UCT419" s="1"/>
      <c r="UCU419" s="1"/>
      <c r="UCV419" s="1"/>
      <c r="UCW419" s="1"/>
      <c r="UCX419" s="1"/>
      <c r="UCY419" s="1"/>
      <c r="UCZ419" s="1"/>
      <c r="UDA419" s="1"/>
      <c r="UDB419" s="1"/>
      <c r="UDC419" s="1"/>
      <c r="UDD419" s="1"/>
      <c r="UDE419" s="1"/>
      <c r="UDF419" s="1"/>
      <c r="UDG419" s="1"/>
      <c r="UDH419" s="1"/>
      <c r="UDI419" s="1"/>
      <c r="UDJ419" s="1"/>
      <c r="UDK419" s="1"/>
      <c r="UDL419" s="1"/>
      <c r="UDM419" s="1"/>
      <c r="UDN419" s="1"/>
      <c r="UDO419" s="1"/>
      <c r="UDP419" s="1"/>
      <c r="UDQ419" s="1"/>
      <c r="UDR419" s="1"/>
      <c r="UDS419" s="1"/>
      <c r="UDT419" s="1"/>
      <c r="UDU419" s="1"/>
      <c r="UDV419" s="1"/>
      <c r="UDW419" s="1"/>
      <c r="UDX419" s="1"/>
      <c r="UDY419" s="1"/>
      <c r="UDZ419" s="1"/>
      <c r="UEA419" s="1"/>
      <c r="UEB419" s="1"/>
      <c r="UEC419" s="1"/>
      <c r="UED419" s="1"/>
      <c r="UEE419" s="1"/>
      <c r="UEF419" s="1"/>
      <c r="UEG419" s="1"/>
      <c r="UEH419" s="1"/>
      <c r="UEI419" s="1"/>
      <c r="UEJ419" s="1"/>
      <c r="UEK419" s="1"/>
      <c r="UEL419" s="1"/>
      <c r="UEM419" s="1"/>
      <c r="UEN419" s="1"/>
      <c r="UEO419" s="1"/>
      <c r="UEP419" s="1"/>
      <c r="UEQ419" s="1"/>
      <c r="UER419" s="1"/>
      <c r="UES419" s="1"/>
      <c r="UET419" s="1"/>
      <c r="UEU419" s="1"/>
      <c r="UEV419" s="1"/>
      <c r="UEW419" s="1"/>
      <c r="UEX419" s="1"/>
      <c r="UEY419" s="1"/>
      <c r="UEZ419" s="1"/>
      <c r="UFA419" s="1"/>
      <c r="UFB419" s="1"/>
      <c r="UFC419" s="1"/>
      <c r="UFD419" s="1"/>
      <c r="UFE419" s="1"/>
      <c r="UFF419" s="1"/>
      <c r="UFG419" s="1"/>
      <c r="UFH419" s="1"/>
      <c r="UFI419" s="1"/>
      <c r="UFJ419" s="1"/>
      <c r="UFK419" s="1"/>
      <c r="UFL419" s="1"/>
      <c r="UFM419" s="1"/>
      <c r="UFN419" s="1"/>
      <c r="UFO419" s="1"/>
      <c r="UFP419" s="1"/>
      <c r="UFQ419" s="1"/>
      <c r="UFR419" s="1"/>
      <c r="UFS419" s="1"/>
      <c r="UFT419" s="1"/>
      <c r="UFU419" s="1"/>
      <c r="UFV419" s="1"/>
      <c r="UFW419" s="1"/>
      <c r="UFX419" s="1"/>
      <c r="UFY419" s="1"/>
      <c r="UFZ419" s="1"/>
      <c r="UGA419" s="1"/>
      <c r="UGB419" s="1"/>
      <c r="UGC419" s="1"/>
      <c r="UGD419" s="1"/>
      <c r="UGE419" s="1"/>
      <c r="UGF419" s="1"/>
      <c r="UGG419" s="1"/>
      <c r="UGH419" s="1"/>
      <c r="UGI419" s="1"/>
      <c r="UGJ419" s="1"/>
      <c r="UGK419" s="1"/>
      <c r="UGL419" s="1"/>
      <c r="UGM419" s="1"/>
      <c r="UGN419" s="1"/>
      <c r="UGO419" s="1"/>
      <c r="UGP419" s="1"/>
      <c r="UGQ419" s="1"/>
      <c r="UGR419" s="1"/>
      <c r="UGS419" s="1"/>
      <c r="UGT419" s="1"/>
      <c r="UGU419" s="1"/>
      <c r="UGV419" s="1"/>
      <c r="UGW419" s="1"/>
      <c r="UGX419" s="1"/>
      <c r="UGY419" s="1"/>
      <c r="UGZ419" s="1"/>
      <c r="UHA419" s="1"/>
      <c r="UHB419" s="1"/>
      <c r="UHC419" s="1"/>
      <c r="UHD419" s="1"/>
      <c r="UHE419" s="1"/>
      <c r="UHF419" s="1"/>
      <c r="UHG419" s="1"/>
      <c r="UHH419" s="1"/>
      <c r="UHI419" s="1"/>
      <c r="UHJ419" s="1"/>
      <c r="UHK419" s="1"/>
      <c r="UHL419" s="1"/>
      <c r="UHM419" s="1"/>
      <c r="UHN419" s="1"/>
      <c r="UHO419" s="1"/>
      <c r="UHP419" s="1"/>
      <c r="UHQ419" s="1"/>
      <c r="UHR419" s="1"/>
      <c r="UHS419" s="1"/>
      <c r="UHT419" s="1"/>
      <c r="UHU419" s="1"/>
      <c r="UHV419" s="1"/>
      <c r="UHW419" s="1"/>
      <c r="UHX419" s="1"/>
      <c r="UHY419" s="1"/>
      <c r="UHZ419" s="1"/>
      <c r="UIA419" s="1"/>
      <c r="UIB419" s="1"/>
      <c r="UIC419" s="1"/>
      <c r="UID419" s="1"/>
      <c r="UIE419" s="1"/>
      <c r="UIF419" s="1"/>
      <c r="UIG419" s="1"/>
      <c r="UIH419" s="1"/>
      <c r="UII419" s="1"/>
      <c r="UIJ419" s="1"/>
      <c r="UIK419" s="1"/>
      <c r="UIL419" s="1"/>
      <c r="UIM419" s="1"/>
      <c r="UIN419" s="1"/>
      <c r="UIO419" s="1"/>
      <c r="UIP419" s="1"/>
      <c r="UIQ419" s="1"/>
      <c r="UIR419" s="1"/>
      <c r="UIS419" s="1"/>
      <c r="UIT419" s="1"/>
      <c r="UIU419" s="1"/>
      <c r="UIV419" s="1"/>
      <c r="UIW419" s="1"/>
      <c r="UIX419" s="1"/>
      <c r="UIY419" s="1"/>
      <c r="UIZ419" s="1"/>
      <c r="UJA419" s="1"/>
      <c r="UJB419" s="1"/>
      <c r="UJC419" s="1"/>
      <c r="UJD419" s="1"/>
      <c r="UJE419" s="1"/>
      <c r="UJF419" s="1"/>
      <c r="UJG419" s="1"/>
      <c r="UJH419" s="1"/>
      <c r="UJI419" s="1"/>
      <c r="UJJ419" s="1"/>
      <c r="UJK419" s="1"/>
      <c r="UJL419" s="1"/>
      <c r="UJM419" s="1"/>
      <c r="UJN419" s="1"/>
      <c r="UJO419" s="1"/>
      <c r="UJP419" s="1"/>
      <c r="UJQ419" s="1"/>
      <c r="UJR419" s="1"/>
      <c r="UJS419" s="1"/>
      <c r="UJT419" s="1"/>
      <c r="UJU419" s="1"/>
      <c r="UJV419" s="1"/>
      <c r="UJW419" s="1"/>
      <c r="UJX419" s="1"/>
      <c r="UJY419" s="1"/>
      <c r="UJZ419" s="1"/>
      <c r="UKA419" s="1"/>
      <c r="UKB419" s="1"/>
      <c r="UKC419" s="1"/>
      <c r="UKD419" s="1"/>
      <c r="UKE419" s="1"/>
      <c r="UKF419" s="1"/>
      <c r="UKG419" s="1"/>
      <c r="UKH419" s="1"/>
      <c r="UKI419" s="1"/>
      <c r="UKJ419" s="1"/>
      <c r="UKK419" s="1"/>
      <c r="UKL419" s="1"/>
      <c r="UKM419" s="1"/>
      <c r="UKN419" s="1"/>
      <c r="UKO419" s="1"/>
      <c r="UKP419" s="1"/>
      <c r="UKQ419" s="1"/>
      <c r="UKR419" s="1"/>
      <c r="UKS419" s="1"/>
      <c r="UKT419" s="1"/>
      <c r="UKU419" s="1"/>
      <c r="UKV419" s="1"/>
      <c r="UKW419" s="1"/>
      <c r="UKX419" s="1"/>
      <c r="UKY419" s="1"/>
      <c r="UKZ419" s="1"/>
      <c r="ULA419" s="1"/>
      <c r="ULB419" s="1"/>
      <c r="ULC419" s="1"/>
      <c r="ULD419" s="1"/>
      <c r="ULE419" s="1"/>
      <c r="ULF419" s="1"/>
      <c r="ULG419" s="1"/>
      <c r="ULH419" s="1"/>
      <c r="ULI419" s="1"/>
      <c r="ULJ419" s="1"/>
      <c r="ULK419" s="1"/>
      <c r="ULL419" s="1"/>
      <c r="ULM419" s="1"/>
      <c r="ULN419" s="1"/>
      <c r="ULO419" s="1"/>
      <c r="ULP419" s="1"/>
      <c r="ULQ419" s="1"/>
      <c r="ULR419" s="1"/>
      <c r="ULS419" s="1"/>
      <c r="ULT419" s="1"/>
      <c r="ULU419" s="1"/>
      <c r="ULV419" s="1"/>
      <c r="ULW419" s="1"/>
      <c r="ULX419" s="1"/>
      <c r="ULY419" s="1"/>
      <c r="ULZ419" s="1"/>
      <c r="UMA419" s="1"/>
      <c r="UMB419" s="1"/>
      <c r="UMC419" s="1"/>
      <c r="UMD419" s="1"/>
      <c r="UME419" s="1"/>
      <c r="UMF419" s="1"/>
      <c r="UMG419" s="1"/>
      <c r="UMH419" s="1"/>
      <c r="UMI419" s="1"/>
      <c r="UMJ419" s="1"/>
      <c r="UMK419" s="1"/>
      <c r="UML419" s="1"/>
      <c r="UMM419" s="1"/>
      <c r="UMN419" s="1"/>
      <c r="UMO419" s="1"/>
      <c r="UMP419" s="1"/>
      <c r="UMQ419" s="1"/>
      <c r="UMR419" s="1"/>
      <c r="UMS419" s="1"/>
      <c r="UMT419" s="1"/>
      <c r="UMU419" s="1"/>
      <c r="UMV419" s="1"/>
      <c r="UMW419" s="1"/>
      <c r="UMX419" s="1"/>
      <c r="UMY419" s="1"/>
      <c r="UMZ419" s="1"/>
      <c r="UNA419" s="1"/>
      <c r="UNB419" s="1"/>
      <c r="UNC419" s="1"/>
      <c r="UND419" s="1"/>
      <c r="UNE419" s="1"/>
      <c r="UNF419" s="1"/>
      <c r="UNG419" s="1"/>
      <c r="UNH419" s="1"/>
      <c r="UNI419" s="1"/>
      <c r="UNJ419" s="1"/>
      <c r="UNK419" s="1"/>
      <c r="UNL419" s="1"/>
      <c r="UNM419" s="1"/>
      <c r="UNN419" s="1"/>
      <c r="UNO419" s="1"/>
      <c r="UNP419" s="1"/>
      <c r="UNQ419" s="1"/>
      <c r="UNR419" s="1"/>
      <c r="UNS419" s="1"/>
      <c r="UNT419" s="1"/>
      <c r="UNU419" s="1"/>
      <c r="UNV419" s="1"/>
      <c r="UNW419" s="1"/>
      <c r="UNX419" s="1"/>
      <c r="UNY419" s="1"/>
      <c r="UNZ419" s="1"/>
      <c r="UOA419" s="1"/>
      <c r="UOB419" s="1"/>
      <c r="UOC419" s="1"/>
      <c r="UOD419" s="1"/>
      <c r="UOE419" s="1"/>
      <c r="UOF419" s="1"/>
      <c r="UOG419" s="1"/>
      <c r="UOH419" s="1"/>
      <c r="UOI419" s="1"/>
      <c r="UOJ419" s="1"/>
      <c r="UOK419" s="1"/>
      <c r="UOL419" s="1"/>
      <c r="UOM419" s="1"/>
      <c r="UON419" s="1"/>
      <c r="UOO419" s="1"/>
      <c r="UOP419" s="1"/>
      <c r="UOQ419" s="1"/>
      <c r="UOR419" s="1"/>
      <c r="UOS419" s="1"/>
      <c r="UOT419" s="1"/>
      <c r="UOU419" s="1"/>
      <c r="UOV419" s="1"/>
      <c r="UOW419" s="1"/>
      <c r="UOX419" s="1"/>
      <c r="UOY419" s="1"/>
      <c r="UOZ419" s="1"/>
      <c r="UPA419" s="1"/>
      <c r="UPB419" s="1"/>
      <c r="UPC419" s="1"/>
      <c r="UPD419" s="1"/>
      <c r="UPE419" s="1"/>
      <c r="UPF419" s="1"/>
      <c r="UPG419" s="1"/>
      <c r="UPH419" s="1"/>
      <c r="UPI419" s="1"/>
      <c r="UPJ419" s="1"/>
      <c r="UPK419" s="1"/>
      <c r="UPL419" s="1"/>
      <c r="UPM419" s="1"/>
      <c r="UPN419" s="1"/>
      <c r="UPO419" s="1"/>
      <c r="UPP419" s="1"/>
      <c r="UPQ419" s="1"/>
      <c r="UPR419" s="1"/>
      <c r="UPS419" s="1"/>
      <c r="UPT419" s="1"/>
      <c r="UPU419" s="1"/>
      <c r="UPV419" s="1"/>
      <c r="UPW419" s="1"/>
      <c r="UPX419" s="1"/>
      <c r="UPY419" s="1"/>
      <c r="UPZ419" s="1"/>
      <c r="UQA419" s="1"/>
      <c r="UQB419" s="1"/>
      <c r="UQC419" s="1"/>
      <c r="UQD419" s="1"/>
      <c r="UQE419" s="1"/>
      <c r="UQF419" s="1"/>
      <c r="UQG419" s="1"/>
      <c r="UQH419" s="1"/>
      <c r="UQI419" s="1"/>
      <c r="UQJ419" s="1"/>
      <c r="UQK419" s="1"/>
      <c r="UQL419" s="1"/>
      <c r="UQM419" s="1"/>
      <c r="UQN419" s="1"/>
      <c r="UQO419" s="1"/>
      <c r="UQP419" s="1"/>
      <c r="UQQ419" s="1"/>
      <c r="UQR419" s="1"/>
      <c r="UQS419" s="1"/>
      <c r="UQT419" s="1"/>
      <c r="UQU419" s="1"/>
      <c r="UQV419" s="1"/>
      <c r="UQW419" s="1"/>
      <c r="UQX419" s="1"/>
      <c r="UQY419" s="1"/>
      <c r="UQZ419" s="1"/>
      <c r="URA419" s="1"/>
      <c r="URB419" s="1"/>
      <c r="URC419" s="1"/>
      <c r="URD419" s="1"/>
      <c r="URE419" s="1"/>
      <c r="URF419" s="1"/>
      <c r="URG419" s="1"/>
      <c r="URH419" s="1"/>
      <c r="URI419" s="1"/>
      <c r="URJ419" s="1"/>
      <c r="URK419" s="1"/>
      <c r="URL419" s="1"/>
      <c r="URM419" s="1"/>
      <c r="URN419" s="1"/>
      <c r="URO419" s="1"/>
      <c r="URP419" s="1"/>
      <c r="URQ419" s="1"/>
      <c r="URR419" s="1"/>
      <c r="URS419" s="1"/>
      <c r="URT419" s="1"/>
      <c r="URU419" s="1"/>
      <c r="URV419" s="1"/>
      <c r="URW419" s="1"/>
      <c r="URX419" s="1"/>
      <c r="URY419" s="1"/>
      <c r="URZ419" s="1"/>
      <c r="USA419" s="1"/>
      <c r="USB419" s="1"/>
      <c r="USC419" s="1"/>
      <c r="USD419" s="1"/>
      <c r="USE419" s="1"/>
      <c r="USF419" s="1"/>
      <c r="USG419" s="1"/>
      <c r="USH419" s="1"/>
      <c r="USI419" s="1"/>
      <c r="USJ419" s="1"/>
      <c r="USK419" s="1"/>
      <c r="USL419" s="1"/>
      <c r="USM419" s="1"/>
      <c r="USN419" s="1"/>
      <c r="USO419" s="1"/>
      <c r="USP419" s="1"/>
      <c r="USQ419" s="1"/>
      <c r="USR419" s="1"/>
      <c r="USS419" s="1"/>
      <c r="UST419" s="1"/>
      <c r="USU419" s="1"/>
      <c r="USV419" s="1"/>
      <c r="USW419" s="1"/>
      <c r="USX419" s="1"/>
      <c r="USY419" s="1"/>
      <c r="USZ419" s="1"/>
      <c r="UTA419" s="1"/>
      <c r="UTB419" s="1"/>
      <c r="UTC419" s="1"/>
      <c r="UTD419" s="1"/>
      <c r="UTE419" s="1"/>
      <c r="UTF419" s="1"/>
      <c r="UTG419" s="1"/>
      <c r="UTH419" s="1"/>
      <c r="UTI419" s="1"/>
      <c r="UTJ419" s="1"/>
      <c r="UTK419" s="1"/>
      <c r="UTL419" s="1"/>
      <c r="UTM419" s="1"/>
      <c r="UTN419" s="1"/>
      <c r="UTO419" s="1"/>
      <c r="UTP419" s="1"/>
      <c r="UTQ419" s="1"/>
      <c r="UTR419" s="1"/>
      <c r="UTS419" s="1"/>
      <c r="UTT419" s="1"/>
      <c r="UTU419" s="1"/>
      <c r="UTV419" s="1"/>
      <c r="UTW419" s="1"/>
      <c r="UTX419" s="1"/>
      <c r="UTY419" s="1"/>
      <c r="UTZ419" s="1"/>
      <c r="UUA419" s="1"/>
      <c r="UUB419" s="1"/>
      <c r="UUC419" s="1"/>
      <c r="UUD419" s="1"/>
      <c r="UUE419" s="1"/>
      <c r="UUF419" s="1"/>
      <c r="UUG419" s="1"/>
      <c r="UUH419" s="1"/>
      <c r="UUI419" s="1"/>
      <c r="UUJ419" s="1"/>
      <c r="UUK419" s="1"/>
      <c r="UUL419" s="1"/>
      <c r="UUM419" s="1"/>
      <c r="UUN419" s="1"/>
      <c r="UUO419" s="1"/>
      <c r="UUP419" s="1"/>
      <c r="UUQ419" s="1"/>
      <c r="UUR419" s="1"/>
      <c r="UUS419" s="1"/>
      <c r="UUT419" s="1"/>
      <c r="UUU419" s="1"/>
      <c r="UUV419" s="1"/>
      <c r="UUW419" s="1"/>
      <c r="UUX419" s="1"/>
      <c r="UUY419" s="1"/>
      <c r="UUZ419" s="1"/>
      <c r="UVA419" s="1"/>
      <c r="UVB419" s="1"/>
      <c r="UVC419" s="1"/>
      <c r="UVD419" s="1"/>
      <c r="UVE419" s="1"/>
      <c r="UVF419" s="1"/>
      <c r="UVG419" s="1"/>
      <c r="UVH419" s="1"/>
      <c r="UVI419" s="1"/>
      <c r="UVJ419" s="1"/>
      <c r="UVK419" s="1"/>
      <c r="UVL419" s="1"/>
      <c r="UVM419" s="1"/>
      <c r="UVN419" s="1"/>
      <c r="UVO419" s="1"/>
      <c r="UVP419" s="1"/>
      <c r="UVQ419" s="1"/>
      <c r="UVR419" s="1"/>
      <c r="UVS419" s="1"/>
      <c r="UVT419" s="1"/>
      <c r="UVU419" s="1"/>
      <c r="UVV419" s="1"/>
      <c r="UVW419" s="1"/>
      <c r="UVX419" s="1"/>
      <c r="UVY419" s="1"/>
      <c r="UVZ419" s="1"/>
      <c r="UWA419" s="1"/>
      <c r="UWB419" s="1"/>
      <c r="UWC419" s="1"/>
      <c r="UWD419" s="1"/>
      <c r="UWE419" s="1"/>
      <c r="UWF419" s="1"/>
      <c r="UWG419" s="1"/>
      <c r="UWH419" s="1"/>
      <c r="UWI419" s="1"/>
      <c r="UWJ419" s="1"/>
      <c r="UWK419" s="1"/>
      <c r="UWL419" s="1"/>
      <c r="UWM419" s="1"/>
      <c r="UWN419" s="1"/>
      <c r="UWO419" s="1"/>
      <c r="UWP419" s="1"/>
      <c r="UWQ419" s="1"/>
      <c r="UWR419" s="1"/>
      <c r="UWS419" s="1"/>
      <c r="UWT419" s="1"/>
      <c r="UWU419" s="1"/>
      <c r="UWV419" s="1"/>
      <c r="UWW419" s="1"/>
      <c r="UWX419" s="1"/>
      <c r="UWY419" s="1"/>
      <c r="UWZ419" s="1"/>
      <c r="UXA419" s="1"/>
      <c r="UXB419" s="1"/>
      <c r="UXC419" s="1"/>
      <c r="UXD419" s="1"/>
      <c r="UXE419" s="1"/>
      <c r="UXF419" s="1"/>
      <c r="UXG419" s="1"/>
      <c r="UXH419" s="1"/>
      <c r="UXI419" s="1"/>
      <c r="UXJ419" s="1"/>
      <c r="UXK419" s="1"/>
      <c r="UXL419" s="1"/>
      <c r="UXM419" s="1"/>
      <c r="UXN419" s="1"/>
      <c r="UXO419" s="1"/>
      <c r="UXP419" s="1"/>
      <c r="UXQ419" s="1"/>
      <c r="UXR419" s="1"/>
      <c r="UXS419" s="1"/>
      <c r="UXT419" s="1"/>
      <c r="UXU419" s="1"/>
      <c r="UXV419" s="1"/>
      <c r="UXW419" s="1"/>
      <c r="UXX419" s="1"/>
      <c r="UXY419" s="1"/>
      <c r="UXZ419" s="1"/>
      <c r="UYA419" s="1"/>
      <c r="UYB419" s="1"/>
      <c r="UYC419" s="1"/>
      <c r="UYD419" s="1"/>
      <c r="UYE419" s="1"/>
      <c r="UYF419" s="1"/>
      <c r="UYG419" s="1"/>
      <c r="UYH419" s="1"/>
      <c r="UYI419" s="1"/>
      <c r="UYJ419" s="1"/>
      <c r="UYK419" s="1"/>
      <c r="UYL419" s="1"/>
      <c r="UYM419" s="1"/>
      <c r="UYN419" s="1"/>
      <c r="UYO419" s="1"/>
      <c r="UYP419" s="1"/>
      <c r="UYQ419" s="1"/>
      <c r="UYR419" s="1"/>
      <c r="UYS419" s="1"/>
      <c r="UYT419" s="1"/>
      <c r="UYU419" s="1"/>
      <c r="UYV419" s="1"/>
      <c r="UYW419" s="1"/>
      <c r="UYX419" s="1"/>
      <c r="UYY419" s="1"/>
      <c r="UYZ419" s="1"/>
      <c r="UZA419" s="1"/>
      <c r="UZB419" s="1"/>
      <c r="UZC419" s="1"/>
      <c r="UZD419" s="1"/>
      <c r="UZE419" s="1"/>
      <c r="UZF419" s="1"/>
      <c r="UZG419" s="1"/>
      <c r="UZH419" s="1"/>
      <c r="UZI419" s="1"/>
      <c r="UZJ419" s="1"/>
      <c r="UZK419" s="1"/>
      <c r="UZL419" s="1"/>
      <c r="UZM419" s="1"/>
      <c r="UZN419" s="1"/>
      <c r="UZO419" s="1"/>
      <c r="UZP419" s="1"/>
      <c r="UZQ419" s="1"/>
      <c r="UZR419" s="1"/>
      <c r="UZS419" s="1"/>
      <c r="UZT419" s="1"/>
      <c r="UZU419" s="1"/>
      <c r="UZV419" s="1"/>
      <c r="UZW419" s="1"/>
      <c r="UZX419" s="1"/>
      <c r="UZY419" s="1"/>
      <c r="UZZ419" s="1"/>
      <c r="VAA419" s="1"/>
      <c r="VAB419" s="1"/>
      <c r="VAC419" s="1"/>
      <c r="VAD419" s="1"/>
      <c r="VAE419" s="1"/>
      <c r="VAF419" s="1"/>
      <c r="VAG419" s="1"/>
      <c r="VAH419" s="1"/>
      <c r="VAI419" s="1"/>
      <c r="VAJ419" s="1"/>
      <c r="VAK419" s="1"/>
      <c r="VAL419" s="1"/>
      <c r="VAM419" s="1"/>
      <c r="VAN419" s="1"/>
      <c r="VAO419" s="1"/>
      <c r="VAP419" s="1"/>
      <c r="VAQ419" s="1"/>
      <c r="VAR419" s="1"/>
      <c r="VAS419" s="1"/>
      <c r="VAT419" s="1"/>
      <c r="VAU419" s="1"/>
      <c r="VAV419" s="1"/>
      <c r="VAW419" s="1"/>
      <c r="VAX419" s="1"/>
      <c r="VAY419" s="1"/>
      <c r="VAZ419" s="1"/>
      <c r="VBA419" s="1"/>
      <c r="VBB419" s="1"/>
      <c r="VBC419" s="1"/>
      <c r="VBD419" s="1"/>
      <c r="VBE419" s="1"/>
      <c r="VBF419" s="1"/>
      <c r="VBG419" s="1"/>
      <c r="VBH419" s="1"/>
      <c r="VBI419" s="1"/>
      <c r="VBJ419" s="1"/>
      <c r="VBK419" s="1"/>
      <c r="VBL419" s="1"/>
      <c r="VBM419" s="1"/>
      <c r="VBN419" s="1"/>
      <c r="VBO419" s="1"/>
      <c r="VBP419" s="1"/>
      <c r="VBQ419" s="1"/>
      <c r="VBR419" s="1"/>
      <c r="VBS419" s="1"/>
      <c r="VBT419" s="1"/>
      <c r="VBU419" s="1"/>
      <c r="VBV419" s="1"/>
      <c r="VBW419" s="1"/>
      <c r="VBX419" s="1"/>
      <c r="VBY419" s="1"/>
      <c r="VBZ419" s="1"/>
      <c r="VCA419" s="1"/>
      <c r="VCB419" s="1"/>
      <c r="VCC419" s="1"/>
      <c r="VCD419" s="1"/>
      <c r="VCE419" s="1"/>
      <c r="VCF419" s="1"/>
      <c r="VCG419" s="1"/>
      <c r="VCH419" s="1"/>
      <c r="VCI419" s="1"/>
      <c r="VCJ419" s="1"/>
      <c r="VCK419" s="1"/>
      <c r="VCL419" s="1"/>
      <c r="VCM419" s="1"/>
      <c r="VCN419" s="1"/>
      <c r="VCO419" s="1"/>
      <c r="VCP419" s="1"/>
      <c r="VCQ419" s="1"/>
      <c r="VCR419" s="1"/>
      <c r="VCS419" s="1"/>
      <c r="VCT419" s="1"/>
      <c r="VCU419" s="1"/>
      <c r="VCV419" s="1"/>
      <c r="VCW419" s="1"/>
      <c r="VCX419" s="1"/>
      <c r="VCY419" s="1"/>
      <c r="VCZ419" s="1"/>
      <c r="VDA419" s="1"/>
      <c r="VDB419" s="1"/>
      <c r="VDC419" s="1"/>
      <c r="VDD419" s="1"/>
      <c r="VDE419" s="1"/>
      <c r="VDF419" s="1"/>
      <c r="VDG419" s="1"/>
      <c r="VDH419" s="1"/>
      <c r="VDI419" s="1"/>
      <c r="VDJ419" s="1"/>
      <c r="VDK419" s="1"/>
      <c r="VDL419" s="1"/>
      <c r="VDM419" s="1"/>
      <c r="VDN419" s="1"/>
      <c r="VDO419" s="1"/>
      <c r="VDP419" s="1"/>
      <c r="VDQ419" s="1"/>
      <c r="VDR419" s="1"/>
      <c r="VDS419" s="1"/>
      <c r="VDT419" s="1"/>
      <c r="VDU419" s="1"/>
      <c r="VDV419" s="1"/>
      <c r="VDW419" s="1"/>
      <c r="VDX419" s="1"/>
      <c r="VDY419" s="1"/>
      <c r="VDZ419" s="1"/>
      <c r="VEA419" s="1"/>
      <c r="VEB419" s="1"/>
      <c r="VEC419" s="1"/>
      <c r="VED419" s="1"/>
      <c r="VEE419" s="1"/>
      <c r="VEF419" s="1"/>
      <c r="VEG419" s="1"/>
      <c r="VEH419" s="1"/>
      <c r="VEI419" s="1"/>
      <c r="VEJ419" s="1"/>
      <c r="VEK419" s="1"/>
      <c r="VEL419" s="1"/>
      <c r="VEM419" s="1"/>
      <c r="VEN419" s="1"/>
      <c r="VEO419" s="1"/>
      <c r="VEP419" s="1"/>
      <c r="VEQ419" s="1"/>
      <c r="VER419" s="1"/>
      <c r="VES419" s="1"/>
      <c r="VET419" s="1"/>
      <c r="VEU419" s="1"/>
      <c r="VEV419" s="1"/>
      <c r="VEW419" s="1"/>
      <c r="VEX419" s="1"/>
      <c r="VEY419" s="1"/>
      <c r="VEZ419" s="1"/>
      <c r="VFA419" s="1"/>
      <c r="VFB419" s="1"/>
      <c r="VFC419" s="1"/>
      <c r="VFD419" s="1"/>
      <c r="VFE419" s="1"/>
      <c r="VFF419" s="1"/>
      <c r="VFG419" s="1"/>
      <c r="VFH419" s="1"/>
      <c r="VFI419" s="1"/>
      <c r="VFJ419" s="1"/>
      <c r="VFK419" s="1"/>
      <c r="VFL419" s="1"/>
      <c r="VFM419" s="1"/>
      <c r="VFN419" s="1"/>
      <c r="VFO419" s="1"/>
      <c r="VFP419" s="1"/>
      <c r="VFQ419" s="1"/>
      <c r="VFR419" s="1"/>
      <c r="VFS419" s="1"/>
      <c r="VFT419" s="1"/>
      <c r="VFU419" s="1"/>
      <c r="VFV419" s="1"/>
      <c r="VFW419" s="1"/>
      <c r="VFX419" s="1"/>
      <c r="VFY419" s="1"/>
      <c r="VFZ419" s="1"/>
      <c r="VGA419" s="1"/>
      <c r="VGB419" s="1"/>
      <c r="VGC419" s="1"/>
      <c r="VGD419" s="1"/>
      <c r="VGE419" s="1"/>
      <c r="VGF419" s="1"/>
      <c r="VGG419" s="1"/>
      <c r="VGH419" s="1"/>
      <c r="VGI419" s="1"/>
      <c r="VGJ419" s="1"/>
      <c r="VGK419" s="1"/>
      <c r="VGL419" s="1"/>
      <c r="VGM419" s="1"/>
      <c r="VGN419" s="1"/>
      <c r="VGO419" s="1"/>
      <c r="VGP419" s="1"/>
      <c r="VGQ419" s="1"/>
      <c r="VGR419" s="1"/>
      <c r="VGS419" s="1"/>
      <c r="VGT419" s="1"/>
      <c r="VGU419" s="1"/>
      <c r="VGV419" s="1"/>
      <c r="VGW419" s="1"/>
      <c r="VGX419" s="1"/>
      <c r="VGY419" s="1"/>
      <c r="VGZ419" s="1"/>
      <c r="VHA419" s="1"/>
      <c r="VHB419" s="1"/>
      <c r="VHC419" s="1"/>
      <c r="VHD419" s="1"/>
      <c r="VHE419" s="1"/>
      <c r="VHF419" s="1"/>
      <c r="VHG419" s="1"/>
      <c r="VHH419" s="1"/>
      <c r="VHI419" s="1"/>
      <c r="VHJ419" s="1"/>
      <c r="VHK419" s="1"/>
      <c r="VHL419" s="1"/>
      <c r="VHM419" s="1"/>
      <c r="VHN419" s="1"/>
      <c r="VHO419" s="1"/>
      <c r="VHP419" s="1"/>
      <c r="VHQ419" s="1"/>
      <c r="VHR419" s="1"/>
      <c r="VHS419" s="1"/>
      <c r="VHT419" s="1"/>
      <c r="VHU419" s="1"/>
      <c r="VHV419" s="1"/>
      <c r="VHW419" s="1"/>
      <c r="VHX419" s="1"/>
      <c r="VHY419" s="1"/>
      <c r="VHZ419" s="1"/>
      <c r="VIA419" s="1"/>
      <c r="VIB419" s="1"/>
      <c r="VIC419" s="1"/>
      <c r="VID419" s="1"/>
      <c r="VIE419" s="1"/>
      <c r="VIF419" s="1"/>
      <c r="VIG419" s="1"/>
      <c r="VIH419" s="1"/>
      <c r="VII419" s="1"/>
      <c r="VIJ419" s="1"/>
      <c r="VIK419" s="1"/>
      <c r="VIL419" s="1"/>
      <c r="VIM419" s="1"/>
      <c r="VIN419" s="1"/>
      <c r="VIO419" s="1"/>
      <c r="VIP419" s="1"/>
      <c r="VIQ419" s="1"/>
      <c r="VIR419" s="1"/>
      <c r="VIS419" s="1"/>
      <c r="VIT419" s="1"/>
      <c r="VIU419" s="1"/>
      <c r="VIV419" s="1"/>
      <c r="VIW419" s="1"/>
      <c r="VIX419" s="1"/>
      <c r="VIY419" s="1"/>
      <c r="VIZ419" s="1"/>
      <c r="VJA419" s="1"/>
      <c r="VJB419" s="1"/>
      <c r="VJC419" s="1"/>
      <c r="VJD419" s="1"/>
      <c r="VJE419" s="1"/>
      <c r="VJF419" s="1"/>
      <c r="VJG419" s="1"/>
      <c r="VJH419" s="1"/>
      <c r="VJI419" s="1"/>
      <c r="VJJ419" s="1"/>
      <c r="VJK419" s="1"/>
      <c r="VJL419" s="1"/>
      <c r="VJM419" s="1"/>
      <c r="VJN419" s="1"/>
      <c r="VJO419" s="1"/>
      <c r="VJP419" s="1"/>
      <c r="VJQ419" s="1"/>
      <c r="VJR419" s="1"/>
      <c r="VJS419" s="1"/>
      <c r="VJT419" s="1"/>
      <c r="VJU419" s="1"/>
      <c r="VJV419" s="1"/>
      <c r="VJW419" s="1"/>
      <c r="VJX419" s="1"/>
      <c r="VJY419" s="1"/>
      <c r="VJZ419" s="1"/>
      <c r="VKA419" s="1"/>
      <c r="VKB419" s="1"/>
      <c r="VKC419" s="1"/>
      <c r="VKD419" s="1"/>
      <c r="VKE419" s="1"/>
      <c r="VKF419" s="1"/>
      <c r="VKG419" s="1"/>
      <c r="VKH419" s="1"/>
      <c r="VKI419" s="1"/>
      <c r="VKJ419" s="1"/>
      <c r="VKK419" s="1"/>
      <c r="VKL419" s="1"/>
      <c r="VKM419" s="1"/>
      <c r="VKN419" s="1"/>
      <c r="VKO419" s="1"/>
      <c r="VKP419" s="1"/>
      <c r="VKQ419" s="1"/>
      <c r="VKR419" s="1"/>
      <c r="VKS419" s="1"/>
      <c r="VKT419" s="1"/>
      <c r="VKU419" s="1"/>
      <c r="VKV419" s="1"/>
      <c r="VKW419" s="1"/>
      <c r="VKX419" s="1"/>
      <c r="VKY419" s="1"/>
      <c r="VKZ419" s="1"/>
      <c r="VLA419" s="1"/>
      <c r="VLB419" s="1"/>
      <c r="VLC419" s="1"/>
      <c r="VLD419" s="1"/>
      <c r="VLE419" s="1"/>
      <c r="VLF419" s="1"/>
      <c r="VLG419" s="1"/>
      <c r="VLH419" s="1"/>
      <c r="VLI419" s="1"/>
      <c r="VLJ419" s="1"/>
      <c r="VLK419" s="1"/>
      <c r="VLL419" s="1"/>
      <c r="VLM419" s="1"/>
      <c r="VLN419" s="1"/>
      <c r="VLO419" s="1"/>
      <c r="VLP419" s="1"/>
      <c r="VLQ419" s="1"/>
      <c r="VLR419" s="1"/>
      <c r="VLS419" s="1"/>
      <c r="VLT419" s="1"/>
      <c r="VLU419" s="1"/>
      <c r="VLV419" s="1"/>
      <c r="VLW419" s="1"/>
      <c r="VLX419" s="1"/>
      <c r="VLY419" s="1"/>
      <c r="VLZ419" s="1"/>
      <c r="VMA419" s="1"/>
      <c r="VMB419" s="1"/>
      <c r="VMC419" s="1"/>
      <c r="VMD419" s="1"/>
      <c r="VME419" s="1"/>
      <c r="VMF419" s="1"/>
      <c r="VMG419" s="1"/>
      <c r="VMH419" s="1"/>
      <c r="VMI419" s="1"/>
      <c r="VMJ419" s="1"/>
      <c r="VMK419" s="1"/>
      <c r="VML419" s="1"/>
      <c r="VMM419" s="1"/>
      <c r="VMN419" s="1"/>
      <c r="VMO419" s="1"/>
      <c r="VMP419" s="1"/>
      <c r="VMQ419" s="1"/>
      <c r="VMR419" s="1"/>
      <c r="VMS419" s="1"/>
      <c r="VMT419" s="1"/>
      <c r="VMU419" s="1"/>
      <c r="VMV419" s="1"/>
      <c r="VMW419" s="1"/>
      <c r="VMX419" s="1"/>
      <c r="VMY419" s="1"/>
      <c r="VMZ419" s="1"/>
      <c r="VNA419" s="1"/>
      <c r="VNB419" s="1"/>
      <c r="VNC419" s="1"/>
      <c r="VND419" s="1"/>
      <c r="VNE419" s="1"/>
      <c r="VNF419" s="1"/>
      <c r="VNG419" s="1"/>
      <c r="VNH419" s="1"/>
      <c r="VNI419" s="1"/>
      <c r="VNJ419" s="1"/>
      <c r="VNK419" s="1"/>
      <c r="VNL419" s="1"/>
      <c r="VNM419" s="1"/>
      <c r="VNN419" s="1"/>
      <c r="VNO419" s="1"/>
      <c r="VNP419" s="1"/>
      <c r="VNQ419" s="1"/>
      <c r="VNR419" s="1"/>
      <c r="VNS419" s="1"/>
      <c r="VNT419" s="1"/>
      <c r="VNU419" s="1"/>
      <c r="VNV419" s="1"/>
      <c r="VNW419" s="1"/>
      <c r="VNX419" s="1"/>
      <c r="VNY419" s="1"/>
      <c r="VNZ419" s="1"/>
      <c r="VOA419" s="1"/>
      <c r="VOB419" s="1"/>
      <c r="VOC419" s="1"/>
      <c r="VOD419" s="1"/>
      <c r="VOE419" s="1"/>
      <c r="VOF419" s="1"/>
      <c r="VOG419" s="1"/>
      <c r="VOH419" s="1"/>
      <c r="VOI419" s="1"/>
      <c r="VOJ419" s="1"/>
      <c r="VOK419" s="1"/>
      <c r="VOL419" s="1"/>
      <c r="VOM419" s="1"/>
      <c r="VON419" s="1"/>
      <c r="VOO419" s="1"/>
      <c r="VOP419" s="1"/>
      <c r="VOQ419" s="1"/>
      <c r="VOR419" s="1"/>
      <c r="VOS419" s="1"/>
      <c r="VOT419" s="1"/>
      <c r="VOU419" s="1"/>
      <c r="VOV419" s="1"/>
      <c r="VOW419" s="1"/>
      <c r="VOX419" s="1"/>
      <c r="VOY419" s="1"/>
      <c r="VOZ419" s="1"/>
      <c r="VPA419" s="1"/>
      <c r="VPB419" s="1"/>
      <c r="VPC419" s="1"/>
      <c r="VPD419" s="1"/>
      <c r="VPE419" s="1"/>
      <c r="VPF419" s="1"/>
      <c r="VPG419" s="1"/>
      <c r="VPH419" s="1"/>
      <c r="VPI419" s="1"/>
      <c r="VPJ419" s="1"/>
      <c r="VPK419" s="1"/>
      <c r="VPL419" s="1"/>
      <c r="VPM419" s="1"/>
      <c r="VPN419" s="1"/>
      <c r="VPO419" s="1"/>
      <c r="VPP419" s="1"/>
      <c r="VPQ419" s="1"/>
      <c r="VPR419" s="1"/>
      <c r="VPS419" s="1"/>
      <c r="VPT419" s="1"/>
      <c r="VPU419" s="1"/>
      <c r="VPV419" s="1"/>
      <c r="VPW419" s="1"/>
      <c r="VPX419" s="1"/>
      <c r="VPY419" s="1"/>
      <c r="VPZ419" s="1"/>
      <c r="VQA419" s="1"/>
      <c r="VQB419" s="1"/>
      <c r="VQC419" s="1"/>
      <c r="VQD419" s="1"/>
      <c r="VQE419" s="1"/>
      <c r="VQF419" s="1"/>
      <c r="VQG419" s="1"/>
      <c r="VQH419" s="1"/>
      <c r="VQI419" s="1"/>
      <c r="VQJ419" s="1"/>
      <c r="VQK419" s="1"/>
      <c r="VQL419" s="1"/>
      <c r="VQM419" s="1"/>
      <c r="VQN419" s="1"/>
      <c r="VQO419" s="1"/>
      <c r="VQP419" s="1"/>
      <c r="VQQ419" s="1"/>
      <c r="VQR419" s="1"/>
      <c r="VQS419" s="1"/>
      <c r="VQT419" s="1"/>
      <c r="VQU419" s="1"/>
      <c r="VQV419" s="1"/>
      <c r="VQW419" s="1"/>
      <c r="VQX419" s="1"/>
      <c r="VQY419" s="1"/>
      <c r="VQZ419" s="1"/>
      <c r="VRA419" s="1"/>
      <c r="VRB419" s="1"/>
      <c r="VRC419" s="1"/>
      <c r="VRD419" s="1"/>
      <c r="VRE419" s="1"/>
      <c r="VRF419" s="1"/>
      <c r="VRG419" s="1"/>
      <c r="VRH419" s="1"/>
      <c r="VRI419" s="1"/>
      <c r="VRJ419" s="1"/>
      <c r="VRK419" s="1"/>
      <c r="VRL419" s="1"/>
      <c r="VRM419" s="1"/>
      <c r="VRN419" s="1"/>
      <c r="VRO419" s="1"/>
      <c r="VRP419" s="1"/>
      <c r="VRQ419" s="1"/>
      <c r="VRR419" s="1"/>
      <c r="VRS419" s="1"/>
      <c r="VRT419" s="1"/>
      <c r="VRU419" s="1"/>
      <c r="VRV419" s="1"/>
      <c r="VRW419" s="1"/>
      <c r="VRX419" s="1"/>
      <c r="VRY419" s="1"/>
      <c r="VRZ419" s="1"/>
      <c r="VSA419" s="1"/>
      <c r="VSB419" s="1"/>
      <c r="VSC419" s="1"/>
      <c r="VSD419" s="1"/>
      <c r="VSE419" s="1"/>
      <c r="VSF419" s="1"/>
      <c r="VSG419" s="1"/>
      <c r="VSH419" s="1"/>
      <c r="VSI419" s="1"/>
      <c r="VSJ419" s="1"/>
      <c r="VSK419" s="1"/>
      <c r="VSL419" s="1"/>
      <c r="VSM419" s="1"/>
      <c r="VSN419" s="1"/>
      <c r="VSO419" s="1"/>
      <c r="VSP419" s="1"/>
      <c r="VSQ419" s="1"/>
      <c r="VSR419" s="1"/>
      <c r="VSS419" s="1"/>
      <c r="VST419" s="1"/>
      <c r="VSU419" s="1"/>
      <c r="VSV419" s="1"/>
      <c r="VSW419" s="1"/>
      <c r="VSX419" s="1"/>
      <c r="VSY419" s="1"/>
      <c r="VSZ419" s="1"/>
      <c r="VTA419" s="1"/>
      <c r="VTB419" s="1"/>
      <c r="VTC419" s="1"/>
      <c r="VTD419" s="1"/>
      <c r="VTE419" s="1"/>
      <c r="VTF419" s="1"/>
      <c r="VTG419" s="1"/>
      <c r="VTH419" s="1"/>
      <c r="VTI419" s="1"/>
      <c r="VTJ419" s="1"/>
      <c r="VTK419" s="1"/>
      <c r="VTL419" s="1"/>
      <c r="VTM419" s="1"/>
      <c r="VTN419" s="1"/>
      <c r="VTO419" s="1"/>
      <c r="VTP419" s="1"/>
      <c r="VTQ419" s="1"/>
      <c r="VTR419" s="1"/>
      <c r="VTS419" s="1"/>
      <c r="VTT419" s="1"/>
      <c r="VTU419" s="1"/>
      <c r="VTV419" s="1"/>
      <c r="VTW419" s="1"/>
      <c r="VTX419" s="1"/>
      <c r="VTY419" s="1"/>
      <c r="VTZ419" s="1"/>
      <c r="VUA419" s="1"/>
      <c r="VUB419" s="1"/>
      <c r="VUC419" s="1"/>
      <c r="VUD419" s="1"/>
      <c r="VUE419" s="1"/>
      <c r="VUF419" s="1"/>
      <c r="VUG419" s="1"/>
      <c r="VUH419" s="1"/>
      <c r="VUI419" s="1"/>
      <c r="VUJ419" s="1"/>
      <c r="VUK419" s="1"/>
      <c r="VUL419" s="1"/>
      <c r="VUM419" s="1"/>
      <c r="VUN419" s="1"/>
      <c r="VUO419" s="1"/>
      <c r="VUP419" s="1"/>
      <c r="VUQ419" s="1"/>
      <c r="VUR419" s="1"/>
      <c r="VUS419" s="1"/>
      <c r="VUT419" s="1"/>
      <c r="VUU419" s="1"/>
      <c r="VUV419" s="1"/>
      <c r="VUW419" s="1"/>
      <c r="VUX419" s="1"/>
      <c r="VUY419" s="1"/>
      <c r="VUZ419" s="1"/>
      <c r="VVA419" s="1"/>
      <c r="VVB419" s="1"/>
      <c r="VVC419" s="1"/>
      <c r="VVD419" s="1"/>
      <c r="VVE419" s="1"/>
      <c r="VVF419" s="1"/>
      <c r="VVG419" s="1"/>
      <c r="VVH419" s="1"/>
      <c r="VVI419" s="1"/>
      <c r="VVJ419" s="1"/>
      <c r="VVK419" s="1"/>
      <c r="VVL419" s="1"/>
      <c r="VVM419" s="1"/>
      <c r="VVN419" s="1"/>
      <c r="VVO419" s="1"/>
      <c r="VVP419" s="1"/>
      <c r="VVQ419" s="1"/>
      <c r="VVR419" s="1"/>
      <c r="VVS419" s="1"/>
      <c r="VVT419" s="1"/>
      <c r="VVU419" s="1"/>
      <c r="VVV419" s="1"/>
      <c r="VVW419" s="1"/>
      <c r="VVX419" s="1"/>
      <c r="VVY419" s="1"/>
      <c r="VVZ419" s="1"/>
      <c r="VWA419" s="1"/>
      <c r="VWB419" s="1"/>
      <c r="VWC419" s="1"/>
      <c r="VWD419" s="1"/>
      <c r="VWE419" s="1"/>
      <c r="VWF419" s="1"/>
      <c r="VWG419" s="1"/>
      <c r="VWH419" s="1"/>
      <c r="VWI419" s="1"/>
      <c r="VWJ419" s="1"/>
      <c r="VWK419" s="1"/>
      <c r="VWL419" s="1"/>
      <c r="VWM419" s="1"/>
      <c r="VWN419" s="1"/>
      <c r="VWO419" s="1"/>
      <c r="VWP419" s="1"/>
      <c r="VWQ419" s="1"/>
      <c r="VWR419" s="1"/>
      <c r="VWS419" s="1"/>
      <c r="VWT419" s="1"/>
      <c r="VWU419" s="1"/>
      <c r="VWV419" s="1"/>
      <c r="VWW419" s="1"/>
      <c r="VWX419" s="1"/>
      <c r="VWY419" s="1"/>
      <c r="VWZ419" s="1"/>
      <c r="VXA419" s="1"/>
      <c r="VXB419" s="1"/>
      <c r="VXC419" s="1"/>
      <c r="VXD419" s="1"/>
      <c r="VXE419" s="1"/>
      <c r="VXF419" s="1"/>
      <c r="VXG419" s="1"/>
      <c r="VXH419" s="1"/>
      <c r="VXI419" s="1"/>
      <c r="VXJ419" s="1"/>
      <c r="VXK419" s="1"/>
      <c r="VXL419" s="1"/>
      <c r="VXM419" s="1"/>
      <c r="VXN419" s="1"/>
      <c r="VXO419" s="1"/>
      <c r="VXP419" s="1"/>
      <c r="VXQ419" s="1"/>
      <c r="VXR419" s="1"/>
      <c r="VXS419" s="1"/>
      <c r="VXT419" s="1"/>
      <c r="VXU419" s="1"/>
      <c r="VXV419" s="1"/>
      <c r="VXW419" s="1"/>
      <c r="VXX419" s="1"/>
      <c r="VXY419" s="1"/>
      <c r="VXZ419" s="1"/>
      <c r="VYA419" s="1"/>
      <c r="VYB419" s="1"/>
      <c r="VYC419" s="1"/>
      <c r="VYD419" s="1"/>
      <c r="VYE419" s="1"/>
      <c r="VYF419" s="1"/>
      <c r="VYG419" s="1"/>
      <c r="VYH419" s="1"/>
      <c r="VYI419" s="1"/>
      <c r="VYJ419" s="1"/>
      <c r="VYK419" s="1"/>
      <c r="VYL419" s="1"/>
      <c r="VYM419" s="1"/>
      <c r="VYN419" s="1"/>
      <c r="VYO419" s="1"/>
      <c r="VYP419" s="1"/>
      <c r="VYQ419" s="1"/>
      <c r="VYR419" s="1"/>
      <c r="VYS419" s="1"/>
      <c r="VYT419" s="1"/>
      <c r="VYU419" s="1"/>
      <c r="VYV419" s="1"/>
      <c r="VYW419" s="1"/>
      <c r="VYX419" s="1"/>
      <c r="VYY419" s="1"/>
      <c r="VYZ419" s="1"/>
      <c r="VZA419" s="1"/>
      <c r="VZB419" s="1"/>
      <c r="VZC419" s="1"/>
      <c r="VZD419" s="1"/>
      <c r="VZE419" s="1"/>
      <c r="VZF419" s="1"/>
      <c r="VZG419" s="1"/>
      <c r="VZH419" s="1"/>
      <c r="VZI419" s="1"/>
      <c r="VZJ419" s="1"/>
      <c r="VZK419" s="1"/>
      <c r="VZL419" s="1"/>
      <c r="VZM419" s="1"/>
      <c r="VZN419" s="1"/>
      <c r="VZO419" s="1"/>
      <c r="VZP419" s="1"/>
      <c r="VZQ419" s="1"/>
      <c r="VZR419" s="1"/>
      <c r="VZS419" s="1"/>
      <c r="VZT419" s="1"/>
      <c r="VZU419" s="1"/>
      <c r="VZV419" s="1"/>
      <c r="VZW419" s="1"/>
      <c r="VZX419" s="1"/>
      <c r="VZY419" s="1"/>
      <c r="VZZ419" s="1"/>
      <c r="WAA419" s="1"/>
      <c r="WAB419" s="1"/>
      <c r="WAC419" s="1"/>
      <c r="WAD419" s="1"/>
      <c r="WAE419" s="1"/>
      <c r="WAF419" s="1"/>
      <c r="WAG419" s="1"/>
      <c r="WAH419" s="1"/>
      <c r="WAI419" s="1"/>
      <c r="WAJ419" s="1"/>
      <c r="WAK419" s="1"/>
      <c r="WAL419" s="1"/>
      <c r="WAM419" s="1"/>
      <c r="WAN419" s="1"/>
      <c r="WAO419" s="1"/>
      <c r="WAP419" s="1"/>
      <c r="WAQ419" s="1"/>
      <c r="WAR419" s="1"/>
      <c r="WAS419" s="1"/>
      <c r="WAT419" s="1"/>
      <c r="WAU419" s="1"/>
      <c r="WAV419" s="1"/>
      <c r="WAW419" s="1"/>
      <c r="WAX419" s="1"/>
      <c r="WAY419" s="1"/>
      <c r="WAZ419" s="1"/>
      <c r="WBA419" s="1"/>
      <c r="WBB419" s="1"/>
      <c r="WBC419" s="1"/>
      <c r="WBD419" s="1"/>
      <c r="WBE419" s="1"/>
      <c r="WBF419" s="1"/>
      <c r="WBG419" s="1"/>
      <c r="WBH419" s="1"/>
      <c r="WBI419" s="1"/>
      <c r="WBJ419" s="1"/>
      <c r="WBK419" s="1"/>
      <c r="WBL419" s="1"/>
      <c r="WBM419" s="1"/>
      <c r="WBN419" s="1"/>
      <c r="WBO419" s="1"/>
      <c r="WBP419" s="1"/>
      <c r="WBQ419" s="1"/>
      <c r="WBR419" s="1"/>
      <c r="WBS419" s="1"/>
      <c r="WBT419" s="1"/>
      <c r="WBU419" s="1"/>
      <c r="WBV419" s="1"/>
      <c r="WBW419" s="1"/>
      <c r="WBX419" s="1"/>
      <c r="WBY419" s="1"/>
      <c r="WBZ419" s="1"/>
      <c r="WCA419" s="1"/>
      <c r="WCB419" s="1"/>
      <c r="WCC419" s="1"/>
      <c r="WCD419" s="1"/>
      <c r="WCE419" s="1"/>
      <c r="WCF419" s="1"/>
      <c r="WCG419" s="1"/>
      <c r="WCH419" s="1"/>
      <c r="WCI419" s="1"/>
      <c r="WCJ419" s="1"/>
      <c r="WCK419" s="1"/>
      <c r="WCL419" s="1"/>
      <c r="WCM419" s="1"/>
      <c r="WCN419" s="1"/>
      <c r="WCO419" s="1"/>
      <c r="WCP419" s="1"/>
      <c r="WCQ419" s="1"/>
      <c r="WCR419" s="1"/>
      <c r="WCS419" s="1"/>
      <c r="WCT419" s="1"/>
      <c r="WCU419" s="1"/>
      <c r="WCV419" s="1"/>
      <c r="WCW419" s="1"/>
      <c r="WCX419" s="1"/>
      <c r="WCY419" s="1"/>
      <c r="WCZ419" s="1"/>
      <c r="WDA419" s="1"/>
      <c r="WDB419" s="1"/>
      <c r="WDC419" s="1"/>
      <c r="WDD419" s="1"/>
      <c r="WDE419" s="1"/>
      <c r="WDF419" s="1"/>
      <c r="WDG419" s="1"/>
      <c r="WDH419" s="1"/>
      <c r="WDI419" s="1"/>
      <c r="WDJ419" s="1"/>
      <c r="WDK419" s="1"/>
      <c r="WDL419" s="1"/>
      <c r="WDM419" s="1"/>
      <c r="WDN419" s="1"/>
      <c r="WDO419" s="1"/>
      <c r="WDP419" s="1"/>
      <c r="WDQ419" s="1"/>
      <c r="WDR419" s="1"/>
      <c r="WDS419" s="1"/>
      <c r="WDT419" s="1"/>
      <c r="WDU419" s="1"/>
      <c r="WDV419" s="1"/>
      <c r="WDW419" s="1"/>
      <c r="WDX419" s="1"/>
      <c r="WDY419" s="1"/>
      <c r="WDZ419" s="1"/>
      <c r="WEA419" s="1"/>
      <c r="WEB419" s="1"/>
      <c r="WEC419" s="1"/>
      <c r="WED419" s="1"/>
      <c r="WEE419" s="1"/>
      <c r="WEF419" s="1"/>
      <c r="WEG419" s="1"/>
      <c r="WEH419" s="1"/>
      <c r="WEI419" s="1"/>
      <c r="WEJ419" s="1"/>
      <c r="WEK419" s="1"/>
      <c r="WEL419" s="1"/>
      <c r="WEM419" s="1"/>
      <c r="WEN419" s="1"/>
      <c r="WEO419" s="1"/>
      <c r="WEP419" s="1"/>
      <c r="WEQ419" s="1"/>
      <c r="WER419" s="1"/>
      <c r="WES419" s="1"/>
      <c r="WET419" s="1"/>
      <c r="WEU419" s="1"/>
      <c r="WEV419" s="1"/>
      <c r="WEW419" s="1"/>
      <c r="WEX419" s="1"/>
      <c r="WEY419" s="1"/>
      <c r="WEZ419" s="1"/>
      <c r="WFA419" s="1"/>
      <c r="WFB419" s="1"/>
      <c r="WFC419" s="1"/>
      <c r="WFD419" s="1"/>
      <c r="WFE419" s="1"/>
      <c r="WFF419" s="1"/>
      <c r="WFG419" s="1"/>
      <c r="WFH419" s="1"/>
      <c r="WFI419" s="1"/>
      <c r="WFJ419" s="1"/>
      <c r="WFK419" s="1"/>
      <c r="WFL419" s="1"/>
      <c r="WFM419" s="1"/>
      <c r="WFN419" s="1"/>
      <c r="WFO419" s="1"/>
      <c r="WFP419" s="1"/>
      <c r="WFQ419" s="1"/>
      <c r="WFR419" s="1"/>
      <c r="WFS419" s="1"/>
      <c r="WFT419" s="1"/>
      <c r="WFU419" s="1"/>
      <c r="WFV419" s="1"/>
      <c r="WFW419" s="1"/>
      <c r="WFX419" s="1"/>
      <c r="WFY419" s="1"/>
      <c r="WFZ419" s="1"/>
      <c r="WGA419" s="1"/>
      <c r="WGB419" s="1"/>
      <c r="WGC419" s="1"/>
      <c r="WGD419" s="1"/>
      <c r="WGE419" s="1"/>
      <c r="WGF419" s="1"/>
      <c r="WGG419" s="1"/>
      <c r="WGH419" s="1"/>
      <c r="WGI419" s="1"/>
      <c r="WGJ419" s="1"/>
      <c r="WGK419" s="1"/>
      <c r="WGL419" s="1"/>
      <c r="WGM419" s="1"/>
      <c r="WGN419" s="1"/>
      <c r="WGO419" s="1"/>
      <c r="WGP419" s="1"/>
      <c r="WGQ419" s="1"/>
      <c r="WGR419" s="1"/>
      <c r="WGS419" s="1"/>
      <c r="WGT419" s="1"/>
      <c r="WGU419" s="1"/>
      <c r="WGV419" s="1"/>
      <c r="WGW419" s="1"/>
      <c r="WGX419" s="1"/>
      <c r="WGY419" s="1"/>
      <c r="WGZ419" s="1"/>
      <c r="WHA419" s="1"/>
      <c r="WHB419" s="1"/>
      <c r="WHC419" s="1"/>
      <c r="WHD419" s="1"/>
      <c r="WHE419" s="1"/>
      <c r="WHF419" s="1"/>
      <c r="WHG419" s="1"/>
      <c r="WHH419" s="1"/>
      <c r="WHI419" s="1"/>
      <c r="WHJ419" s="1"/>
      <c r="WHK419" s="1"/>
      <c r="WHL419" s="1"/>
      <c r="WHM419" s="1"/>
      <c r="WHN419" s="1"/>
      <c r="WHO419" s="1"/>
      <c r="WHP419" s="1"/>
      <c r="WHQ419" s="1"/>
      <c r="WHR419" s="1"/>
      <c r="WHS419" s="1"/>
      <c r="WHT419" s="1"/>
      <c r="WHU419" s="1"/>
      <c r="WHV419" s="1"/>
      <c r="WHW419" s="1"/>
      <c r="WHX419" s="1"/>
      <c r="WHY419" s="1"/>
      <c r="WHZ419" s="1"/>
      <c r="WIA419" s="1"/>
      <c r="WIB419" s="1"/>
      <c r="WIC419" s="1"/>
      <c r="WID419" s="1"/>
      <c r="WIE419" s="1"/>
      <c r="WIF419" s="1"/>
      <c r="WIG419" s="1"/>
      <c r="WIH419" s="1"/>
      <c r="WII419" s="1"/>
      <c r="WIJ419" s="1"/>
      <c r="WIK419" s="1"/>
      <c r="WIL419" s="1"/>
      <c r="WIM419" s="1"/>
      <c r="WIN419" s="1"/>
      <c r="WIO419" s="1"/>
      <c r="WIP419" s="1"/>
      <c r="WIQ419" s="1"/>
      <c r="WIR419" s="1"/>
      <c r="WIS419" s="1"/>
      <c r="WIT419" s="1"/>
      <c r="WIU419" s="1"/>
      <c r="WIV419" s="1"/>
      <c r="WIW419" s="1"/>
      <c r="WIX419" s="1"/>
      <c r="WIY419" s="1"/>
      <c r="WIZ419" s="1"/>
      <c r="WJA419" s="1"/>
      <c r="WJB419" s="1"/>
      <c r="WJC419" s="1"/>
      <c r="WJD419" s="1"/>
      <c r="WJE419" s="1"/>
      <c r="WJF419" s="1"/>
      <c r="WJG419" s="1"/>
      <c r="WJH419" s="1"/>
      <c r="WJI419" s="1"/>
      <c r="WJJ419" s="1"/>
      <c r="WJK419" s="1"/>
      <c r="WJL419" s="1"/>
      <c r="WJM419" s="1"/>
      <c r="WJN419" s="1"/>
      <c r="WJO419" s="1"/>
      <c r="WJP419" s="1"/>
      <c r="WJQ419" s="1"/>
      <c r="WJR419" s="1"/>
      <c r="WJS419" s="1"/>
      <c r="WJT419" s="1"/>
      <c r="WJU419" s="1"/>
      <c r="WJV419" s="1"/>
      <c r="WJW419" s="1"/>
      <c r="WJX419" s="1"/>
      <c r="WJY419" s="1"/>
      <c r="WJZ419" s="1"/>
      <c r="WKA419" s="1"/>
      <c r="WKB419" s="1"/>
      <c r="WKC419" s="1"/>
      <c r="WKD419" s="1"/>
      <c r="WKE419" s="1"/>
      <c r="WKF419" s="1"/>
      <c r="WKG419" s="1"/>
      <c r="WKH419" s="1"/>
      <c r="WKI419" s="1"/>
      <c r="WKJ419" s="1"/>
      <c r="WKK419" s="1"/>
      <c r="WKL419" s="1"/>
      <c r="WKM419" s="1"/>
      <c r="WKN419" s="1"/>
      <c r="WKO419" s="1"/>
      <c r="WKP419" s="1"/>
      <c r="WKQ419" s="1"/>
      <c r="WKR419" s="1"/>
      <c r="WKS419" s="1"/>
      <c r="WKT419" s="1"/>
      <c r="WKU419" s="1"/>
      <c r="WKV419" s="1"/>
      <c r="WKW419" s="1"/>
      <c r="WKX419" s="1"/>
      <c r="WKY419" s="1"/>
      <c r="WKZ419" s="1"/>
      <c r="WLA419" s="1"/>
      <c r="WLB419" s="1"/>
      <c r="WLC419" s="1"/>
      <c r="WLD419" s="1"/>
      <c r="WLE419" s="1"/>
      <c r="WLF419" s="1"/>
      <c r="WLG419" s="1"/>
      <c r="WLH419" s="1"/>
      <c r="WLI419" s="1"/>
      <c r="WLJ419" s="1"/>
      <c r="WLK419" s="1"/>
      <c r="WLL419" s="1"/>
      <c r="WLM419" s="1"/>
      <c r="WLN419" s="1"/>
      <c r="WLO419" s="1"/>
      <c r="WLP419" s="1"/>
      <c r="WLQ419" s="1"/>
      <c r="WLR419" s="1"/>
      <c r="WLS419" s="1"/>
      <c r="WLT419" s="1"/>
      <c r="WLU419" s="1"/>
      <c r="WLV419" s="1"/>
      <c r="WLW419" s="1"/>
      <c r="WLX419" s="1"/>
      <c r="WLY419" s="1"/>
      <c r="WLZ419" s="1"/>
      <c r="WMA419" s="1"/>
      <c r="WMB419" s="1"/>
      <c r="WMC419" s="1"/>
      <c r="WMD419" s="1"/>
      <c r="WME419" s="1"/>
      <c r="WMF419" s="1"/>
      <c r="WMG419" s="1"/>
      <c r="WMH419" s="1"/>
      <c r="WMI419" s="1"/>
      <c r="WMJ419" s="1"/>
      <c r="WMK419" s="1"/>
      <c r="WML419" s="1"/>
      <c r="WMM419" s="1"/>
      <c r="WMN419" s="1"/>
      <c r="WMO419" s="1"/>
      <c r="WMP419" s="1"/>
      <c r="WMQ419" s="1"/>
      <c r="WMR419" s="1"/>
      <c r="WMS419" s="1"/>
      <c r="WMT419" s="1"/>
      <c r="WMU419" s="1"/>
      <c r="WMV419" s="1"/>
      <c r="WMW419" s="1"/>
      <c r="WMX419" s="1"/>
      <c r="WMY419" s="1"/>
      <c r="WMZ419" s="1"/>
      <c r="WNA419" s="1"/>
      <c r="WNB419" s="1"/>
      <c r="WNC419" s="1"/>
      <c r="WND419" s="1"/>
      <c r="WNE419" s="1"/>
      <c r="WNF419" s="1"/>
      <c r="WNG419" s="1"/>
      <c r="WNH419" s="1"/>
      <c r="WNI419" s="1"/>
      <c r="WNJ419" s="1"/>
      <c r="WNK419" s="1"/>
      <c r="WNL419" s="1"/>
      <c r="WNM419" s="1"/>
      <c r="WNN419" s="1"/>
      <c r="WNO419" s="1"/>
      <c r="WNP419" s="1"/>
      <c r="WNQ419" s="1"/>
      <c r="WNR419" s="1"/>
      <c r="WNS419" s="1"/>
      <c r="WNT419" s="1"/>
      <c r="WNU419" s="1"/>
      <c r="WNV419" s="1"/>
      <c r="WNW419" s="1"/>
      <c r="WNX419" s="1"/>
      <c r="WNY419" s="1"/>
      <c r="WNZ419" s="1"/>
      <c r="WOA419" s="1"/>
      <c r="WOB419" s="1"/>
      <c r="WOC419" s="1"/>
      <c r="WOD419" s="1"/>
      <c r="WOE419" s="1"/>
      <c r="WOF419" s="1"/>
      <c r="WOG419" s="1"/>
      <c r="WOH419" s="1"/>
      <c r="WOI419" s="1"/>
      <c r="WOJ419" s="1"/>
      <c r="WOK419" s="1"/>
      <c r="WOL419" s="1"/>
      <c r="WOM419" s="1"/>
      <c r="WON419" s="1"/>
      <c r="WOO419" s="1"/>
      <c r="WOP419" s="1"/>
      <c r="WOQ419" s="1"/>
      <c r="WOR419" s="1"/>
      <c r="WOS419" s="1"/>
      <c r="WOT419" s="1"/>
      <c r="WOU419" s="1"/>
      <c r="WOV419" s="1"/>
      <c r="WOW419" s="1"/>
      <c r="WOX419" s="1"/>
      <c r="WOY419" s="1"/>
      <c r="WOZ419" s="1"/>
      <c r="WPA419" s="1"/>
      <c r="WPB419" s="1"/>
      <c r="WPC419" s="1"/>
      <c r="WPD419" s="1"/>
      <c r="WPE419" s="1"/>
      <c r="WPF419" s="1"/>
      <c r="WPG419" s="1"/>
      <c r="WPH419" s="1"/>
      <c r="WPI419" s="1"/>
      <c r="WPJ419" s="1"/>
      <c r="WPK419" s="1"/>
      <c r="WPL419" s="1"/>
      <c r="WPM419" s="1"/>
      <c r="WPN419" s="1"/>
      <c r="WPO419" s="1"/>
      <c r="WPP419" s="1"/>
      <c r="WPQ419" s="1"/>
      <c r="WPR419" s="1"/>
      <c r="WPS419" s="1"/>
      <c r="WPT419" s="1"/>
      <c r="WPU419" s="1"/>
      <c r="WPV419" s="1"/>
      <c r="WPW419" s="1"/>
      <c r="WPX419" s="1"/>
      <c r="WPY419" s="1"/>
      <c r="WPZ419" s="1"/>
      <c r="WQA419" s="1"/>
      <c r="WQB419" s="1"/>
      <c r="WQC419" s="1"/>
      <c r="WQD419" s="1"/>
      <c r="WQE419" s="1"/>
      <c r="WQF419" s="1"/>
      <c r="WQG419" s="1"/>
      <c r="WQH419" s="1"/>
      <c r="WQI419" s="1"/>
      <c r="WQJ419" s="1"/>
      <c r="WQK419" s="1"/>
      <c r="WQL419" s="1"/>
      <c r="WQM419" s="1"/>
      <c r="WQN419" s="1"/>
      <c r="WQO419" s="1"/>
      <c r="WQP419" s="1"/>
      <c r="WQQ419" s="1"/>
      <c r="WQR419" s="1"/>
      <c r="WQS419" s="1"/>
      <c r="WQT419" s="1"/>
      <c r="WQU419" s="1"/>
      <c r="WQV419" s="1"/>
      <c r="WQW419" s="1"/>
      <c r="WQX419" s="1"/>
      <c r="WQY419" s="1"/>
      <c r="WQZ419" s="1"/>
      <c r="WRA419" s="1"/>
      <c r="WRB419" s="1"/>
      <c r="WRC419" s="1"/>
      <c r="WRD419" s="1"/>
      <c r="WRE419" s="1"/>
      <c r="WRF419" s="1"/>
      <c r="WRG419" s="1"/>
      <c r="WRH419" s="1"/>
      <c r="WRI419" s="1"/>
      <c r="WRJ419" s="1"/>
      <c r="WRK419" s="1"/>
      <c r="WRL419" s="1"/>
      <c r="WRM419" s="1"/>
      <c r="WRN419" s="1"/>
      <c r="WRO419" s="1"/>
      <c r="WRP419" s="1"/>
      <c r="WRQ419" s="1"/>
      <c r="WRR419" s="1"/>
      <c r="WRS419" s="1"/>
      <c r="WRT419" s="1"/>
      <c r="WRU419" s="1"/>
      <c r="WRV419" s="1"/>
      <c r="WRW419" s="1"/>
      <c r="WRX419" s="1"/>
      <c r="WRY419" s="1"/>
      <c r="WRZ419" s="1"/>
      <c r="WSA419" s="1"/>
      <c r="WSB419" s="1"/>
      <c r="WSC419" s="1"/>
      <c r="WSD419" s="1"/>
      <c r="WSE419" s="1"/>
      <c r="WSF419" s="1"/>
      <c r="WSG419" s="1"/>
      <c r="WSH419" s="1"/>
      <c r="WSI419" s="1"/>
      <c r="WSJ419" s="1"/>
      <c r="WSK419" s="1"/>
      <c r="WSL419" s="1"/>
      <c r="WSM419" s="1"/>
      <c r="WSN419" s="1"/>
      <c r="WSO419" s="1"/>
      <c r="WSP419" s="1"/>
      <c r="WSQ419" s="1"/>
      <c r="WSR419" s="1"/>
      <c r="WSS419" s="1"/>
      <c r="WST419" s="1"/>
      <c r="WSU419" s="1"/>
      <c r="WSV419" s="1"/>
      <c r="WSW419" s="1"/>
      <c r="WSX419" s="1"/>
      <c r="WSY419" s="1"/>
      <c r="WSZ419" s="1"/>
      <c r="WTA419" s="1"/>
      <c r="WTB419" s="1"/>
      <c r="WTC419" s="1"/>
      <c r="WTD419" s="1"/>
      <c r="WTE419" s="1"/>
      <c r="WTF419" s="1"/>
      <c r="WTG419" s="1"/>
      <c r="WTH419" s="1"/>
      <c r="WTI419" s="1"/>
      <c r="WTJ419" s="1"/>
      <c r="WTK419" s="1"/>
      <c r="WTL419" s="1"/>
      <c r="WTM419" s="1"/>
      <c r="WTN419" s="1"/>
      <c r="WTO419" s="1"/>
      <c r="WTP419" s="1"/>
      <c r="WTQ419" s="1"/>
      <c r="WTR419" s="1"/>
      <c r="WTS419" s="1"/>
      <c r="WTT419" s="1"/>
      <c r="WTU419" s="1"/>
      <c r="WTV419" s="1"/>
      <c r="WTW419" s="1"/>
      <c r="WTX419" s="1"/>
      <c r="WTY419" s="1"/>
      <c r="WTZ419" s="1"/>
      <c r="WUA419" s="1"/>
      <c r="WUB419" s="1"/>
      <c r="WUC419" s="1"/>
      <c r="WUD419" s="1"/>
      <c r="WUE419" s="1"/>
      <c r="WUF419" s="1"/>
      <c r="WUG419" s="1"/>
      <c r="WUH419" s="1"/>
      <c r="WUI419" s="1"/>
      <c r="WUJ419" s="1"/>
      <c r="WUK419" s="1"/>
      <c r="WUL419" s="1"/>
      <c r="WUM419" s="1"/>
      <c r="WUN419" s="1"/>
      <c r="WUO419" s="1"/>
      <c r="WUP419" s="1"/>
      <c r="WUQ419" s="1"/>
      <c r="WUR419" s="1"/>
      <c r="WUS419" s="1"/>
      <c r="WUT419" s="1"/>
      <c r="WUU419" s="1"/>
      <c r="WUV419" s="1"/>
      <c r="WUW419" s="1"/>
      <c r="WUX419" s="1"/>
      <c r="WUY419" s="1"/>
      <c r="WUZ419" s="1"/>
      <c r="WVA419" s="1"/>
      <c r="WVB419" s="1"/>
      <c r="WVC419" s="1"/>
      <c r="WVD419" s="1"/>
      <c r="WVE419" s="1"/>
      <c r="WVF419" s="1"/>
      <c r="WVG419" s="1"/>
      <c r="WVH419" s="1"/>
      <c r="WVI419" s="1"/>
      <c r="WVJ419" s="1"/>
      <c r="WVK419" s="1"/>
      <c r="WVL419" s="1"/>
      <c r="WVM419" s="1"/>
      <c r="WVN419" s="1"/>
      <c r="WVO419" s="1"/>
      <c r="WVP419" s="1"/>
      <c r="WVQ419" s="1"/>
      <c r="WVR419" s="1"/>
      <c r="WVS419" s="1"/>
      <c r="WVT419" s="1"/>
      <c r="WVU419" s="1"/>
      <c r="WVV419" s="1"/>
      <c r="WVW419" s="1"/>
      <c r="WVX419" s="1"/>
      <c r="WVY419" s="1"/>
      <c r="WVZ419" s="1"/>
      <c r="WWA419" s="1"/>
      <c r="WWB419" s="1"/>
      <c r="WWC419" s="1"/>
      <c r="WWD419" s="1"/>
      <c r="WWE419" s="1"/>
      <c r="WWF419" s="1"/>
      <c r="WWG419" s="1"/>
      <c r="WWH419" s="1"/>
      <c r="WWI419" s="1"/>
      <c r="WWJ419" s="1"/>
      <c r="WWK419" s="1"/>
      <c r="WWL419" s="1"/>
      <c r="WWM419" s="1"/>
      <c r="WWN419" s="1"/>
      <c r="WWO419" s="1"/>
      <c r="WWP419" s="1"/>
      <c r="WWQ419" s="1"/>
      <c r="WWR419" s="1"/>
      <c r="WWS419" s="1"/>
      <c r="WWT419" s="1"/>
      <c r="WWU419" s="1"/>
      <c r="WWV419" s="1"/>
      <c r="WWW419" s="1"/>
      <c r="WWX419" s="1"/>
      <c r="WWY419" s="1"/>
      <c r="WWZ419" s="1"/>
      <c r="WXA419" s="1"/>
      <c r="WXB419" s="1"/>
      <c r="WXC419" s="1"/>
      <c r="WXD419" s="1"/>
      <c r="WXE419" s="1"/>
      <c r="WXF419" s="1"/>
      <c r="WXG419" s="1"/>
      <c r="WXH419" s="1"/>
      <c r="WXI419" s="1"/>
      <c r="WXJ419" s="1"/>
      <c r="WXK419" s="1"/>
      <c r="WXL419" s="1"/>
      <c r="WXM419" s="1"/>
      <c r="WXN419" s="1"/>
      <c r="WXO419" s="1"/>
      <c r="WXP419" s="1"/>
      <c r="WXQ419" s="1"/>
      <c r="WXR419" s="1"/>
      <c r="WXS419" s="1"/>
      <c r="WXT419" s="1"/>
      <c r="WXU419" s="1"/>
      <c r="WXV419" s="1"/>
      <c r="WXW419" s="1"/>
      <c r="WXX419" s="1"/>
      <c r="WXY419" s="1"/>
      <c r="WXZ419" s="1"/>
      <c r="WYA419" s="1"/>
      <c r="WYB419" s="1"/>
      <c r="WYC419" s="1"/>
      <c r="WYD419" s="1"/>
      <c r="WYE419" s="1"/>
      <c r="WYF419" s="1"/>
      <c r="WYG419" s="1"/>
      <c r="WYH419" s="1"/>
      <c r="WYI419" s="1"/>
      <c r="WYJ419" s="1"/>
      <c r="WYK419" s="1"/>
      <c r="WYL419" s="1"/>
      <c r="WYM419" s="1"/>
      <c r="WYN419" s="1"/>
      <c r="WYO419" s="1"/>
      <c r="WYP419" s="1"/>
      <c r="WYQ419" s="1"/>
      <c r="WYR419" s="1"/>
      <c r="WYS419" s="1"/>
      <c r="WYT419" s="1"/>
      <c r="WYU419" s="1"/>
      <c r="WYV419" s="1"/>
      <c r="WYW419" s="1"/>
      <c r="WYX419" s="1"/>
      <c r="WYY419" s="1"/>
      <c r="WYZ419" s="1"/>
      <c r="WZA419" s="1"/>
      <c r="WZB419" s="1"/>
      <c r="WZC419" s="1"/>
      <c r="WZD419" s="1"/>
      <c r="WZE419" s="1"/>
      <c r="WZF419" s="1"/>
      <c r="WZG419" s="1"/>
      <c r="WZH419" s="1"/>
      <c r="WZI419" s="1"/>
      <c r="WZJ419" s="1"/>
      <c r="WZK419" s="1"/>
      <c r="WZL419" s="1"/>
      <c r="WZM419" s="1"/>
      <c r="WZN419" s="1"/>
      <c r="WZO419" s="1"/>
      <c r="WZP419" s="1"/>
      <c r="WZQ419" s="1"/>
      <c r="WZR419" s="1"/>
      <c r="WZS419" s="1"/>
      <c r="WZT419" s="1"/>
      <c r="WZU419" s="1"/>
      <c r="WZV419" s="1"/>
      <c r="WZW419" s="1"/>
      <c r="WZX419" s="1"/>
      <c r="WZY419" s="1"/>
      <c r="WZZ419" s="1"/>
      <c r="XAA419" s="1"/>
      <c r="XAB419" s="1"/>
      <c r="XAC419" s="1"/>
      <c r="XAD419" s="1"/>
      <c r="XAE419" s="1"/>
      <c r="XAF419" s="1"/>
      <c r="XAG419" s="1"/>
      <c r="XAH419" s="1"/>
      <c r="XAI419" s="1"/>
      <c r="XAJ419" s="1"/>
      <c r="XAK419" s="1"/>
      <c r="XAL419" s="1"/>
      <c r="XAM419" s="1"/>
      <c r="XAN419" s="1"/>
      <c r="XAO419" s="1"/>
      <c r="XAP419" s="1"/>
      <c r="XAQ419" s="1"/>
      <c r="XAR419" s="1"/>
      <c r="XAS419" s="1"/>
      <c r="XAT419" s="1"/>
      <c r="XAU419" s="1"/>
      <c r="XAV419" s="1"/>
      <c r="XAW419" s="1"/>
      <c r="XAX419" s="1"/>
      <c r="XAY419" s="1"/>
      <c r="XAZ419" s="1"/>
      <c r="XBA419" s="1"/>
      <c r="XBB419" s="1"/>
      <c r="XBC419" s="1"/>
      <c r="XBD419" s="1"/>
      <c r="XBE419" s="1"/>
      <c r="XBF419" s="1"/>
      <c r="XBG419" s="1"/>
      <c r="XBH419" s="1"/>
      <c r="XBI419" s="1"/>
      <c r="XBJ419" s="1"/>
      <c r="XBK419" s="1"/>
      <c r="XBL419" s="1"/>
      <c r="XBM419" s="1"/>
      <c r="XBN419" s="1"/>
      <c r="XBO419" s="1"/>
      <c r="XBP419" s="1"/>
      <c r="XBQ419" s="1"/>
      <c r="XBR419" s="1"/>
      <c r="XBS419" s="1"/>
      <c r="XBT419" s="1"/>
      <c r="XBU419" s="1"/>
      <c r="XBV419" s="1"/>
      <c r="XBW419" s="1"/>
      <c r="XBX419" s="1"/>
      <c r="XBY419" s="1"/>
      <c r="XBZ419" s="1"/>
      <c r="XCA419" s="1"/>
      <c r="XCB419" s="1"/>
      <c r="XCC419" s="1"/>
      <c r="XCD419" s="1"/>
      <c r="XCE419" s="1"/>
      <c r="XCF419" s="1"/>
      <c r="XCG419" s="1"/>
      <c r="XCH419" s="1"/>
      <c r="XCI419" s="1"/>
      <c r="XCJ419" s="1"/>
      <c r="XCK419" s="1"/>
      <c r="XCL419" s="1"/>
      <c r="XCM419" s="1"/>
      <c r="XCN419" s="1"/>
      <c r="XCO419" s="1"/>
      <c r="XCP419" s="1"/>
      <c r="XCQ419" s="1"/>
      <c r="XCR419" s="1"/>
      <c r="XCS419" s="1"/>
      <c r="XCT419" s="1"/>
      <c r="XCU419" s="1"/>
      <c r="XCV419" s="1"/>
      <c r="XCW419" s="1"/>
      <c r="XCX419" s="1"/>
      <c r="XCY419" s="1"/>
      <c r="XCZ419" s="1"/>
      <c r="XDA419" s="1"/>
      <c r="XDB419" s="1"/>
      <c r="XDC419" s="1"/>
      <c r="XDD419" s="1"/>
      <c r="XDE419" s="1"/>
      <c r="XDF419" s="1"/>
      <c r="XDG419" s="1"/>
      <c r="XDH419" s="1"/>
      <c r="XDI419" s="1"/>
      <c r="XDJ419" s="1"/>
      <c r="XDK419" s="1"/>
      <c r="XDL419" s="1"/>
      <c r="XDM419" s="1"/>
      <c r="XDN419" s="1"/>
      <c r="XDO419" s="1"/>
      <c r="XDP419" s="1"/>
      <c r="XDQ419" s="1"/>
      <c r="XDR419" s="1"/>
      <c r="XDS419" s="1"/>
      <c r="XDT419" s="1"/>
      <c r="XDU419" s="1"/>
      <c r="XDV419" s="1"/>
      <c r="XDW419" s="1"/>
      <c r="XDX419" s="1"/>
      <c r="XDY419" s="1"/>
      <c r="XDZ419" s="1"/>
      <c r="XEA419" s="1"/>
      <c r="XEB419" s="1"/>
      <c r="XEC419" s="1"/>
      <c r="XED419" s="1"/>
      <c r="XEE419" s="1"/>
      <c r="XEF419" s="1"/>
      <c r="XEG419" s="1"/>
      <c r="XEH419" s="1"/>
      <c r="XEI419" s="1"/>
      <c r="XEJ419" s="1"/>
      <c r="XEK419" s="1"/>
      <c r="XEL419" s="1"/>
      <c r="XEM419" s="1"/>
      <c r="XEN419" s="1"/>
      <c r="XEO419" s="1"/>
      <c r="XEP419" s="1"/>
      <c r="XEQ419" s="1"/>
      <c r="XER419" s="1"/>
      <c r="XES419" s="1"/>
      <c r="XET419" s="1"/>
      <c r="XEU419" s="1"/>
      <c r="XEV419" s="1"/>
      <c r="XEW419" s="1"/>
      <c r="XEX419" s="1"/>
      <c r="XEY419" s="1"/>
      <c r="XEZ419" s="1"/>
      <c r="XFA419" s="1"/>
      <c r="XFB419" s="1"/>
      <c r="XFC419" s="1"/>
      <c r="XFD419" s="1"/>
    </row>
  </sheetData>
  <autoFilter ref="A18:AD367"/>
  <mergeCells count="56">
    <mergeCell ref="A62:A63"/>
    <mergeCell ref="F62:F63"/>
    <mergeCell ref="A59:A60"/>
    <mergeCell ref="F59:F60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  <mergeCell ref="A166:A167"/>
    <mergeCell ref="F166:F167"/>
    <mergeCell ref="F103:F104"/>
    <mergeCell ref="F106:F107"/>
    <mergeCell ref="F109:F110"/>
    <mergeCell ref="A164:A165"/>
    <mergeCell ref="F164:F165"/>
    <mergeCell ref="A325:A329"/>
    <mergeCell ref="F314:F315"/>
    <mergeCell ref="F172:F174"/>
    <mergeCell ref="A215:A216"/>
    <mergeCell ref="F215:F216"/>
    <mergeCell ref="A220:A221"/>
    <mergeCell ref="F220:F221"/>
    <mergeCell ref="A260:A261"/>
    <mergeCell ref="A262:A263"/>
    <mergeCell ref="F262:F263"/>
    <mergeCell ref="A292:A296"/>
    <mergeCell ref="A311:A312"/>
    <mergeCell ref="A322:A323"/>
    <mergeCell ref="F264:F265"/>
    <mergeCell ref="F260:F261"/>
    <mergeCell ref="A217:A218"/>
    <mergeCell ref="A332:A337"/>
    <mergeCell ref="A339:A345"/>
    <mergeCell ref="A349:I349"/>
    <mergeCell ref="A350:I350"/>
    <mergeCell ref="D351:F351"/>
    <mergeCell ref="G351:H351"/>
    <mergeCell ref="D352:F352"/>
    <mergeCell ref="G352:H352"/>
    <mergeCell ref="D353:F353"/>
    <mergeCell ref="G353:H353"/>
    <mergeCell ref="D354:F354"/>
    <mergeCell ref="G354:H354"/>
    <mergeCell ref="D355:F355"/>
    <mergeCell ref="G355:H355"/>
    <mergeCell ref="A361:C361"/>
    <mergeCell ref="G361:H361"/>
    <mergeCell ref="A365:C365"/>
    <mergeCell ref="G365:H365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2026-01-13T09:04:43Z</cp:lastPrinted>
  <dcterms:created xsi:type="dcterms:W3CDTF">2024-01-12T08:00:34Z</dcterms:created>
  <dcterms:modified xsi:type="dcterms:W3CDTF">2026-05-06T10:22:21Z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