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0" yWindow="0" windowWidth="15645" windowHeight="12720" tabRatio="412"/>
  </bookViews>
  <sheets>
    <sheet name="1ММ (ФБ)РБ (2)" sheetId="11" r:id="rId1"/>
  </sheets>
  <definedNames>
    <definedName name="_xlnm._FilterDatabase" localSheetId="0" hidden="1">'1ММ (ФБ)РБ (2)'!$A$18:$AD$360</definedName>
    <definedName name="XDO_?C9_S2_1?" localSheetId="0">'1ММ (ФБ)РБ (2)'!$B$3:$B$132</definedName>
    <definedName name="_xlnm.Print_Area" localSheetId="0">'1ММ (ФБ)РБ (2)'!$A$1:$J$359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39" i="11" l="1"/>
  <c r="I339" i="11"/>
  <c r="H339" i="11"/>
  <c r="K79" i="11"/>
  <c r="K80" i="11"/>
  <c r="K81" i="11"/>
  <c r="K82" i="11"/>
  <c r="N22" i="11"/>
  <c r="M22" i="11"/>
  <c r="K22" i="11"/>
  <c r="K21" i="11" s="1"/>
  <c r="J21" i="11"/>
  <c r="I21" i="11"/>
  <c r="H21" i="11"/>
  <c r="N21" i="11" l="1"/>
  <c r="M21" i="11"/>
  <c r="J273" i="11"/>
  <c r="J270" i="11"/>
  <c r="J267" i="11"/>
  <c r="N311" i="11"/>
  <c r="M311" i="11"/>
  <c r="K311" i="11"/>
  <c r="N310" i="11"/>
  <c r="M310" i="11"/>
  <c r="K310" i="11"/>
  <c r="J309" i="11"/>
  <c r="I309" i="11"/>
  <c r="H309" i="11"/>
  <c r="N278" i="11"/>
  <c r="M278" i="11"/>
  <c r="K278" i="11"/>
  <c r="N277" i="11"/>
  <c r="M277" i="11"/>
  <c r="K277" i="11"/>
  <c r="J276" i="11"/>
  <c r="I276" i="11"/>
  <c r="H276" i="11"/>
  <c r="N275" i="11"/>
  <c r="M275" i="11"/>
  <c r="K275" i="11"/>
  <c r="N274" i="11"/>
  <c r="M274" i="11"/>
  <c r="K274" i="11"/>
  <c r="I273" i="11"/>
  <c r="H273" i="11"/>
  <c r="N308" i="11"/>
  <c r="M308" i="11"/>
  <c r="K308" i="11"/>
  <c r="N307" i="11"/>
  <c r="M307" i="11"/>
  <c r="K307" i="11"/>
  <c r="J306" i="11"/>
  <c r="I306" i="11"/>
  <c r="H306" i="11"/>
  <c r="H303" i="11"/>
  <c r="N272" i="11"/>
  <c r="M272" i="11"/>
  <c r="K272" i="11"/>
  <c r="N271" i="11"/>
  <c r="M271" i="11"/>
  <c r="K271" i="11"/>
  <c r="I270" i="11"/>
  <c r="H270" i="11"/>
  <c r="N269" i="11"/>
  <c r="M269" i="11"/>
  <c r="K269" i="11"/>
  <c r="N268" i="11"/>
  <c r="M268" i="11"/>
  <c r="K268" i="11"/>
  <c r="I267" i="11"/>
  <c r="H267" i="11"/>
  <c r="K276" i="11" l="1"/>
  <c r="K267" i="11"/>
  <c r="N270" i="11"/>
  <c r="M309" i="11"/>
  <c r="M306" i="11"/>
  <c r="N306" i="11"/>
  <c r="K309" i="11"/>
  <c r="M270" i="11"/>
  <c r="N309" i="11"/>
  <c r="K273" i="11"/>
  <c r="M276" i="11"/>
  <c r="N276" i="11"/>
  <c r="M273" i="11"/>
  <c r="N273" i="11"/>
  <c r="K306" i="11"/>
  <c r="M267" i="11"/>
  <c r="K270" i="11"/>
  <c r="N267" i="11"/>
  <c r="M408" i="11" l="1"/>
  <c r="J383" i="11"/>
  <c r="N338" i="11"/>
  <c r="M338" i="11"/>
  <c r="K338" i="11"/>
  <c r="N337" i="11"/>
  <c r="M337" i="11"/>
  <c r="K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N332" i="11"/>
  <c r="M332" i="11"/>
  <c r="K332" i="11"/>
  <c r="J331" i="11"/>
  <c r="I331" i="11"/>
  <c r="H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N325" i="11"/>
  <c r="M325" i="11"/>
  <c r="K325" i="11"/>
  <c r="J324" i="11"/>
  <c r="I324" i="11"/>
  <c r="H324" i="11"/>
  <c r="N323" i="11"/>
  <c r="M323" i="11"/>
  <c r="K323" i="11"/>
  <c r="K339" i="11" s="1"/>
  <c r="N322" i="11"/>
  <c r="M322" i="11"/>
  <c r="K322" i="11"/>
  <c r="N321" i="11"/>
  <c r="M321" i="11"/>
  <c r="K321" i="11"/>
  <c r="N320" i="11"/>
  <c r="M320" i="11"/>
  <c r="K320" i="11"/>
  <c r="N319" i="11"/>
  <c r="M319" i="11"/>
  <c r="K319" i="11"/>
  <c r="N318" i="11"/>
  <c r="M318" i="11"/>
  <c r="K318" i="11"/>
  <c r="J317" i="11"/>
  <c r="I317" i="11"/>
  <c r="H317" i="11"/>
  <c r="N316" i="11"/>
  <c r="M316" i="11"/>
  <c r="K316" i="11"/>
  <c r="N315" i="11"/>
  <c r="M315" i="11"/>
  <c r="K315" i="11"/>
  <c r="N314" i="11"/>
  <c r="M314" i="11"/>
  <c r="N313" i="11"/>
  <c r="M313" i="11"/>
  <c r="K313" i="11"/>
  <c r="K312" i="11" s="1"/>
  <c r="J312" i="11"/>
  <c r="I312" i="11"/>
  <c r="H312" i="11"/>
  <c r="N305" i="11"/>
  <c r="M305" i="11"/>
  <c r="K305" i="11"/>
  <c r="N304" i="11"/>
  <c r="M304" i="11"/>
  <c r="K304" i="11"/>
  <c r="J303" i="11"/>
  <c r="I303" i="11"/>
  <c r="M303" i="11" s="1"/>
  <c r="N302" i="11"/>
  <c r="M302" i="11"/>
  <c r="K302" i="11"/>
  <c r="K301" i="11" s="1"/>
  <c r="J301" i="11"/>
  <c r="I301" i="11"/>
  <c r="H301" i="11"/>
  <c r="N300" i="11"/>
  <c r="M300" i="11"/>
  <c r="K300" i="11"/>
  <c r="K299" i="11" s="1"/>
  <c r="J299" i="11"/>
  <c r="I299" i="11"/>
  <c r="H299" i="11"/>
  <c r="N298" i="11"/>
  <c r="M298" i="11"/>
  <c r="K298" i="11"/>
  <c r="N297" i="11"/>
  <c r="M297" i="11"/>
  <c r="K297" i="11"/>
  <c r="J296" i="11"/>
  <c r="I296" i="11"/>
  <c r="H296" i="11"/>
  <c r="N295" i="11"/>
  <c r="M295" i="11"/>
  <c r="K295" i="11"/>
  <c r="K294" i="11" s="1"/>
  <c r="J294" i="11"/>
  <c r="I294" i="11"/>
  <c r="H294" i="11"/>
  <c r="N293" i="11"/>
  <c r="M293" i="11"/>
  <c r="K293" i="11"/>
  <c r="K292" i="11" s="1"/>
  <c r="J292" i="11"/>
  <c r="I292" i="11"/>
  <c r="H292" i="11"/>
  <c r="N291" i="11"/>
  <c r="M291" i="11"/>
  <c r="K291" i="11"/>
  <c r="K290" i="11" s="1"/>
  <c r="J290" i="11"/>
  <c r="I290" i="11"/>
  <c r="H290" i="11"/>
  <c r="N289" i="11"/>
  <c r="M289" i="11"/>
  <c r="K289" i="11"/>
  <c r="N288" i="11"/>
  <c r="M288" i="11"/>
  <c r="K288" i="11"/>
  <c r="N287" i="11"/>
  <c r="M287" i="11"/>
  <c r="K287" i="11"/>
  <c r="N286" i="11"/>
  <c r="M286" i="11"/>
  <c r="K286" i="11"/>
  <c r="N285" i="11"/>
  <c r="M285" i="11"/>
  <c r="K285" i="11"/>
  <c r="J284" i="11"/>
  <c r="I284" i="11"/>
  <c r="H284" i="11"/>
  <c r="N283" i="11"/>
  <c r="M283" i="11"/>
  <c r="K283" i="11"/>
  <c r="N282" i="11"/>
  <c r="M282" i="11"/>
  <c r="K282" i="11"/>
  <c r="J281" i="11"/>
  <c r="I281" i="11"/>
  <c r="H281" i="11"/>
  <c r="N280" i="11"/>
  <c r="M280" i="11"/>
  <c r="K280" i="11"/>
  <c r="J279" i="11"/>
  <c r="K279" i="11" s="1"/>
  <c r="N266" i="11"/>
  <c r="M266" i="11"/>
  <c r="K266" i="11"/>
  <c r="N265" i="11"/>
  <c r="M265" i="11"/>
  <c r="K265" i="11"/>
  <c r="N264" i="11"/>
  <c r="M264" i="11"/>
  <c r="K264" i="11"/>
  <c r="N263" i="11"/>
  <c r="M263" i="11"/>
  <c r="K263" i="11"/>
  <c r="N262" i="11"/>
  <c r="M262" i="11"/>
  <c r="K262" i="11"/>
  <c r="N261" i="11"/>
  <c r="M261" i="11"/>
  <c r="K261" i="11"/>
  <c r="N260" i="11"/>
  <c r="M260" i="11"/>
  <c r="K260" i="11"/>
  <c r="N259" i="11"/>
  <c r="M259" i="11"/>
  <c r="K259" i="11"/>
  <c r="N258" i="11"/>
  <c r="M258" i="11"/>
  <c r="K258" i="11"/>
  <c r="N257" i="11"/>
  <c r="M257" i="11"/>
  <c r="K257" i="11"/>
  <c r="N256" i="11"/>
  <c r="M256" i="11"/>
  <c r="K256" i="11"/>
  <c r="K255" i="11"/>
  <c r="N255" i="11"/>
  <c r="N254" i="11"/>
  <c r="M254" i="11"/>
  <c r="K254" i="11"/>
  <c r="N253" i="11"/>
  <c r="M253" i="11"/>
  <c r="K253" i="11"/>
  <c r="J252" i="11"/>
  <c r="I252" i="11"/>
  <c r="N251" i="11"/>
  <c r="M251" i="11"/>
  <c r="K251" i="11"/>
  <c r="K250" i="11" s="1"/>
  <c r="J250" i="11"/>
  <c r="I250" i="11"/>
  <c r="H250" i="11"/>
  <c r="N249" i="11"/>
  <c r="M249" i="11"/>
  <c r="K249" i="11"/>
  <c r="K248" i="11" s="1"/>
  <c r="J248" i="11"/>
  <c r="I248" i="11"/>
  <c r="H248" i="11"/>
  <c r="N247" i="11"/>
  <c r="M247" i="11"/>
  <c r="K247" i="11"/>
  <c r="K246" i="11" s="1"/>
  <c r="J246" i="11"/>
  <c r="I246" i="11"/>
  <c r="H246" i="11"/>
  <c r="N245" i="11"/>
  <c r="M245" i="11"/>
  <c r="K245" i="11"/>
  <c r="K244" i="11" s="1"/>
  <c r="J244" i="11"/>
  <c r="I244" i="11"/>
  <c r="H244" i="11"/>
  <c r="N243" i="11"/>
  <c r="M243" i="11"/>
  <c r="K243" i="11"/>
  <c r="K242" i="11" s="1"/>
  <c r="J242" i="11"/>
  <c r="I242" i="11"/>
  <c r="H242" i="11"/>
  <c r="N241" i="11"/>
  <c r="M241" i="11"/>
  <c r="K241" i="11"/>
  <c r="K240" i="11" s="1"/>
  <c r="J240" i="11"/>
  <c r="I240" i="11"/>
  <c r="H240" i="11"/>
  <c r="N239" i="11"/>
  <c r="M239" i="11"/>
  <c r="K239" i="11"/>
  <c r="N238" i="11"/>
  <c r="M238" i="11"/>
  <c r="K238" i="11"/>
  <c r="N237" i="11"/>
  <c r="M237" i="11"/>
  <c r="K237" i="11"/>
  <c r="N236" i="11"/>
  <c r="M236" i="11"/>
  <c r="K236" i="11"/>
  <c r="N235" i="11"/>
  <c r="M235" i="11"/>
  <c r="K235" i="11"/>
  <c r="N234" i="11"/>
  <c r="M234" i="11"/>
  <c r="K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J229" i="11"/>
  <c r="I229" i="11"/>
  <c r="H229" i="11"/>
  <c r="N228" i="11"/>
  <c r="M228" i="11"/>
  <c r="K228" i="11"/>
  <c r="N227" i="11"/>
  <c r="M227" i="11"/>
  <c r="K227" i="11"/>
  <c r="N226" i="11"/>
  <c r="M226" i="11"/>
  <c r="K226" i="11"/>
  <c r="N225" i="11"/>
  <c r="M225" i="11"/>
  <c r="K225" i="11"/>
  <c r="N224" i="11"/>
  <c r="M224" i="11"/>
  <c r="K224" i="11"/>
  <c r="N223" i="11"/>
  <c r="M223" i="11"/>
  <c r="K223" i="11"/>
  <c r="N222" i="11"/>
  <c r="M222" i="11"/>
  <c r="K222" i="11"/>
  <c r="N221" i="11"/>
  <c r="M221" i="11"/>
  <c r="K221" i="11"/>
  <c r="N220" i="11"/>
  <c r="M220" i="11"/>
  <c r="K220" i="11"/>
  <c r="N219" i="11"/>
  <c r="M219" i="11"/>
  <c r="K219" i="11"/>
  <c r="N218" i="11"/>
  <c r="M218" i="11"/>
  <c r="K218" i="11"/>
  <c r="J217" i="11"/>
  <c r="I217" i="11"/>
  <c r="H217" i="11"/>
  <c r="N216" i="11"/>
  <c r="M216" i="11"/>
  <c r="K216" i="11"/>
  <c r="N215" i="11"/>
  <c r="M215" i="11"/>
  <c r="K215" i="11"/>
  <c r="J214" i="11"/>
  <c r="I214" i="11"/>
  <c r="H214" i="11"/>
  <c r="N213" i="11"/>
  <c r="M213" i="11"/>
  <c r="K213" i="11"/>
  <c r="N212" i="11"/>
  <c r="M212" i="11"/>
  <c r="K212" i="11"/>
  <c r="N211" i="11"/>
  <c r="M211" i="11"/>
  <c r="K211" i="11"/>
  <c r="J210" i="11"/>
  <c r="I210" i="11"/>
  <c r="H210" i="11"/>
  <c r="N209" i="11"/>
  <c r="M209" i="11"/>
  <c r="K209" i="11"/>
  <c r="J208" i="11"/>
  <c r="I208" i="11"/>
  <c r="H208" i="11"/>
  <c r="N207" i="11"/>
  <c r="M207" i="11"/>
  <c r="K207" i="11"/>
  <c r="N206" i="11"/>
  <c r="M206" i="11"/>
  <c r="K206" i="11"/>
  <c r="N205" i="11"/>
  <c r="M205" i="11"/>
  <c r="K205" i="11"/>
  <c r="J204" i="11"/>
  <c r="I204" i="11"/>
  <c r="H204" i="11"/>
  <c r="N203" i="11"/>
  <c r="M203" i="11"/>
  <c r="K203" i="11"/>
  <c r="N202" i="11"/>
  <c r="M202" i="11"/>
  <c r="K202" i="11"/>
  <c r="J201" i="11"/>
  <c r="I201" i="11"/>
  <c r="H201" i="11"/>
  <c r="N200" i="11"/>
  <c r="M200" i="11"/>
  <c r="K200" i="11"/>
  <c r="K199" i="11" s="1"/>
  <c r="J199" i="11"/>
  <c r="I199" i="11"/>
  <c r="H199" i="11"/>
  <c r="N198" i="11"/>
  <c r="M198" i="11"/>
  <c r="K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N193" i="11"/>
  <c r="M193" i="11"/>
  <c r="K193" i="11"/>
  <c r="J192" i="11"/>
  <c r="I192" i="11"/>
  <c r="H192" i="11"/>
  <c r="N191" i="11"/>
  <c r="M191" i="11"/>
  <c r="K191" i="11"/>
  <c r="N190" i="11"/>
  <c r="M190" i="11"/>
  <c r="K190" i="11"/>
  <c r="J189" i="11"/>
  <c r="I189" i="11"/>
  <c r="H189" i="11"/>
  <c r="N188" i="11"/>
  <c r="M188" i="11"/>
  <c r="K188" i="11"/>
  <c r="K187" i="11" s="1"/>
  <c r="J187" i="11"/>
  <c r="I187" i="11"/>
  <c r="H187" i="11"/>
  <c r="N186" i="11"/>
  <c r="M186" i="11"/>
  <c r="K186" i="11"/>
  <c r="K185" i="11" s="1"/>
  <c r="J185" i="11"/>
  <c r="I185" i="11"/>
  <c r="H185" i="11"/>
  <c r="N184" i="11"/>
  <c r="M184" i="11"/>
  <c r="K184" i="11"/>
  <c r="K183" i="11" s="1"/>
  <c r="J183" i="11"/>
  <c r="I183" i="11"/>
  <c r="H183" i="11"/>
  <c r="N182" i="11"/>
  <c r="M182" i="11"/>
  <c r="K182" i="11"/>
  <c r="K181" i="11" s="1"/>
  <c r="J181" i="11"/>
  <c r="I181" i="11"/>
  <c r="H181" i="11"/>
  <c r="N180" i="11"/>
  <c r="M180" i="11"/>
  <c r="K180" i="11"/>
  <c r="K179" i="11" s="1"/>
  <c r="J179" i="11"/>
  <c r="I179" i="11"/>
  <c r="H179" i="11"/>
  <c r="N178" i="11"/>
  <c r="M178" i="11"/>
  <c r="K178" i="11"/>
  <c r="K177" i="11" s="1"/>
  <c r="J177" i="11"/>
  <c r="I177" i="11"/>
  <c r="H177" i="11"/>
  <c r="N176" i="11"/>
  <c r="M176" i="11"/>
  <c r="K176" i="11"/>
  <c r="K175" i="11" s="1"/>
  <c r="J175" i="11"/>
  <c r="I175" i="11"/>
  <c r="H175" i="11"/>
  <c r="N174" i="11"/>
  <c r="M174" i="11"/>
  <c r="K174" i="11"/>
  <c r="N173" i="11"/>
  <c r="M173" i="11"/>
  <c r="K173" i="11"/>
  <c r="N172" i="11"/>
  <c r="M172" i="11"/>
  <c r="K172" i="11"/>
  <c r="J171" i="11"/>
  <c r="I171" i="11"/>
  <c r="H171" i="11"/>
  <c r="N170" i="11"/>
  <c r="M170" i="11"/>
  <c r="K170" i="11"/>
  <c r="N169" i="11"/>
  <c r="M169" i="11"/>
  <c r="K169" i="11"/>
  <c r="J168" i="11"/>
  <c r="I168" i="11"/>
  <c r="H168" i="11"/>
  <c r="K167" i="11"/>
  <c r="K166" i="11"/>
  <c r="H166" i="11"/>
  <c r="H167" i="11" s="1"/>
  <c r="K165" i="11"/>
  <c r="H165" i="11"/>
  <c r="N164" i="11"/>
  <c r="M164" i="11"/>
  <c r="K164" i="11"/>
  <c r="J163" i="11"/>
  <c r="I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I139" i="11"/>
  <c r="H139" i="11"/>
  <c r="N138" i="11"/>
  <c r="M138" i="11"/>
  <c r="K138" i="11"/>
  <c r="N137" i="11"/>
  <c r="M137" i="11"/>
  <c r="K137" i="11"/>
  <c r="J136" i="11"/>
  <c r="I136" i="11"/>
  <c r="H136" i="11"/>
  <c r="N135" i="11"/>
  <c r="M135" i="11"/>
  <c r="K135" i="11"/>
  <c r="K134" i="11" s="1"/>
  <c r="J134" i="11"/>
  <c r="I134" i="11"/>
  <c r="H134" i="11"/>
  <c r="N133" i="11"/>
  <c r="M133" i="11"/>
  <c r="K133" i="11"/>
  <c r="N132" i="11"/>
  <c r="M132" i="11"/>
  <c r="K132" i="11"/>
  <c r="J131" i="11"/>
  <c r="I131" i="11"/>
  <c r="H131" i="11"/>
  <c r="N130" i="11"/>
  <c r="M130" i="11"/>
  <c r="K130" i="11"/>
  <c r="K129" i="11" s="1"/>
  <c r="J129" i="11"/>
  <c r="I129" i="11"/>
  <c r="H129" i="11"/>
  <c r="N128" i="11"/>
  <c r="M128" i="11"/>
  <c r="K128" i="11"/>
  <c r="N127" i="11"/>
  <c r="M127" i="11"/>
  <c r="K127" i="11"/>
  <c r="N126" i="11"/>
  <c r="M126" i="11"/>
  <c r="K126" i="11"/>
  <c r="J125" i="11"/>
  <c r="I125" i="11"/>
  <c r="H125" i="11"/>
  <c r="N124" i="11"/>
  <c r="M124" i="11"/>
  <c r="K124" i="11"/>
  <c r="N123" i="11"/>
  <c r="M123" i="11"/>
  <c r="K123" i="11"/>
  <c r="J122" i="11"/>
  <c r="I122" i="11"/>
  <c r="H122" i="11"/>
  <c r="N121" i="11"/>
  <c r="M121" i="11"/>
  <c r="K121" i="11"/>
  <c r="N120" i="11"/>
  <c r="M120" i="11"/>
  <c r="K120" i="11"/>
  <c r="J119" i="11"/>
  <c r="I119" i="11"/>
  <c r="H119" i="11"/>
  <c r="N118" i="11"/>
  <c r="M118" i="11"/>
  <c r="K118" i="11"/>
  <c r="K117" i="11" s="1"/>
  <c r="J117" i="11"/>
  <c r="I117" i="11"/>
  <c r="H117" i="11"/>
  <c r="N116" i="11"/>
  <c r="M116" i="11"/>
  <c r="K116" i="11"/>
  <c r="N115" i="11"/>
  <c r="M115" i="11"/>
  <c r="K115" i="11"/>
  <c r="J114" i="11"/>
  <c r="I114" i="11"/>
  <c r="H114" i="11"/>
  <c r="N113" i="11"/>
  <c r="M113" i="11"/>
  <c r="K113" i="11"/>
  <c r="N112" i="11"/>
  <c r="M112" i="11"/>
  <c r="K112" i="11"/>
  <c r="J111" i="11"/>
  <c r="I111" i="11"/>
  <c r="H111" i="11"/>
  <c r="N110" i="11"/>
  <c r="M110" i="11"/>
  <c r="K110" i="11"/>
  <c r="N109" i="11"/>
  <c r="M109" i="11"/>
  <c r="K109" i="11"/>
  <c r="J108" i="11"/>
  <c r="I108" i="11"/>
  <c r="H108" i="11"/>
  <c r="N107" i="11"/>
  <c r="M107" i="11"/>
  <c r="K107" i="11"/>
  <c r="N106" i="11"/>
  <c r="M106" i="11"/>
  <c r="K106" i="11"/>
  <c r="J105" i="11"/>
  <c r="I105" i="11"/>
  <c r="H105" i="11"/>
  <c r="N104" i="11"/>
  <c r="M104" i="11"/>
  <c r="K104" i="11"/>
  <c r="N103" i="11"/>
  <c r="M103" i="11"/>
  <c r="K103" i="11"/>
  <c r="J102" i="11"/>
  <c r="I102" i="11"/>
  <c r="H102" i="11"/>
  <c r="N101" i="11"/>
  <c r="M101" i="11"/>
  <c r="K101" i="11"/>
  <c r="K100" i="11" s="1"/>
  <c r="J100" i="11"/>
  <c r="I100" i="11"/>
  <c r="H100" i="11"/>
  <c r="N99" i="11"/>
  <c r="M99" i="11"/>
  <c r="K99" i="11"/>
  <c r="K98" i="11" s="1"/>
  <c r="J98" i="11"/>
  <c r="I98" i="11"/>
  <c r="H98" i="11"/>
  <c r="N97" i="11"/>
  <c r="M97" i="11"/>
  <c r="K97" i="11"/>
  <c r="K96" i="11" s="1"/>
  <c r="J96" i="11"/>
  <c r="I96" i="11"/>
  <c r="H96" i="11"/>
  <c r="N95" i="11"/>
  <c r="M95" i="11"/>
  <c r="K95" i="11"/>
  <c r="K94" i="11" s="1"/>
  <c r="J94" i="11"/>
  <c r="I94" i="11"/>
  <c r="H94" i="11"/>
  <c r="N93" i="11"/>
  <c r="M93" i="11"/>
  <c r="K93" i="11"/>
  <c r="K92" i="11" s="1"/>
  <c r="J92" i="11"/>
  <c r="I92" i="11"/>
  <c r="H92" i="11"/>
  <c r="N91" i="11"/>
  <c r="M91" i="11"/>
  <c r="K91" i="11"/>
  <c r="K90" i="11" s="1"/>
  <c r="J90" i="11"/>
  <c r="I90" i="11"/>
  <c r="H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K83" i="11"/>
  <c r="N82" i="11"/>
  <c r="M82" i="11"/>
  <c r="N81" i="11"/>
  <c r="M81" i="11"/>
  <c r="N80" i="11"/>
  <c r="M80" i="11"/>
  <c r="N79" i="11"/>
  <c r="M79" i="11"/>
  <c r="N78" i="11"/>
  <c r="M78" i="11"/>
  <c r="K78" i="11"/>
  <c r="N77" i="11"/>
  <c r="M77" i="11"/>
  <c r="K77" i="11"/>
  <c r="N76" i="11"/>
  <c r="M76" i="11"/>
  <c r="K76" i="11"/>
  <c r="J75" i="11"/>
  <c r="I75" i="11"/>
  <c r="H75" i="11"/>
  <c r="N74" i="11"/>
  <c r="M74" i="11"/>
  <c r="K74" i="11"/>
  <c r="K73" i="11" s="1"/>
  <c r="J73" i="11"/>
  <c r="I73" i="11"/>
  <c r="H73" i="11"/>
  <c r="N72" i="11"/>
  <c r="M72" i="11"/>
  <c r="K72" i="11"/>
  <c r="N71" i="11"/>
  <c r="M71" i="11"/>
  <c r="K71" i="11"/>
  <c r="J70" i="11"/>
  <c r="I70" i="11"/>
  <c r="H70" i="11"/>
  <c r="N69" i="11"/>
  <c r="M69" i="11"/>
  <c r="K69" i="11"/>
  <c r="K68" i="11" s="1"/>
  <c r="J68" i="11"/>
  <c r="I68" i="11"/>
  <c r="H68" i="11"/>
  <c r="N67" i="11"/>
  <c r="M67" i="11"/>
  <c r="K67" i="11"/>
  <c r="K66" i="11" s="1"/>
  <c r="J66" i="11"/>
  <c r="I66" i="11"/>
  <c r="H66" i="11"/>
  <c r="N65" i="11"/>
  <c r="M65" i="11"/>
  <c r="K65" i="11"/>
  <c r="K64" i="11" s="1"/>
  <c r="J64" i="11"/>
  <c r="I64" i="11"/>
  <c r="H64" i="11"/>
  <c r="N63" i="11"/>
  <c r="M63" i="11"/>
  <c r="K63" i="11"/>
  <c r="K62" i="11"/>
  <c r="H62" i="11"/>
  <c r="M62" i="11" s="1"/>
  <c r="J61" i="11"/>
  <c r="I61" i="11"/>
  <c r="N60" i="11"/>
  <c r="M60" i="11"/>
  <c r="K60" i="11"/>
  <c r="N59" i="11"/>
  <c r="M59" i="11"/>
  <c r="K59" i="11"/>
  <c r="J58" i="11"/>
  <c r="I58" i="11"/>
  <c r="H58" i="11"/>
  <c r="N57" i="11"/>
  <c r="M57" i="11"/>
  <c r="K57" i="11"/>
  <c r="K56" i="11" s="1"/>
  <c r="J56" i="11"/>
  <c r="I56" i="11"/>
  <c r="H56" i="11"/>
  <c r="N55" i="11"/>
  <c r="M55" i="11"/>
  <c r="K55" i="11"/>
  <c r="K54" i="11" s="1"/>
  <c r="J54" i="11"/>
  <c r="I54" i="11"/>
  <c r="H54" i="11"/>
  <c r="N53" i="11"/>
  <c r="M53" i="11"/>
  <c r="K53" i="11"/>
  <c r="K52" i="11" s="1"/>
  <c r="J52" i="11"/>
  <c r="I52" i="11"/>
  <c r="H52" i="11"/>
  <c r="N51" i="11"/>
  <c r="M51" i="11"/>
  <c r="K51" i="11"/>
  <c r="K50" i="11" s="1"/>
  <c r="J50" i="11"/>
  <c r="I50" i="11"/>
  <c r="H50" i="11"/>
  <c r="N49" i="11"/>
  <c r="M49" i="11"/>
  <c r="K49" i="11"/>
  <c r="N48" i="11"/>
  <c r="M48" i="11"/>
  <c r="K48" i="11"/>
  <c r="J47" i="11"/>
  <c r="I47" i="11"/>
  <c r="H47" i="11"/>
  <c r="N46" i="11"/>
  <c r="M46" i="11"/>
  <c r="K46" i="11"/>
  <c r="K45" i="11" s="1"/>
  <c r="J45" i="11"/>
  <c r="I45" i="11"/>
  <c r="H45" i="11"/>
  <c r="N44" i="11"/>
  <c r="M44" i="11"/>
  <c r="K44" i="11"/>
  <c r="N43" i="11"/>
  <c r="M43" i="11"/>
  <c r="K43" i="11"/>
  <c r="N42" i="11"/>
  <c r="M42" i="11"/>
  <c r="K42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H30" i="11"/>
  <c r="N30" i="11" s="1"/>
  <c r="N29" i="11"/>
  <c r="M29" i="11"/>
  <c r="K29" i="11"/>
  <c r="K28" i="11"/>
  <c r="H28" i="11"/>
  <c r="N28" i="11" s="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I19" i="11"/>
  <c r="H19" i="11"/>
  <c r="N165" i="11" l="1"/>
  <c r="H163" i="11"/>
  <c r="K75" i="11"/>
  <c r="M166" i="11"/>
  <c r="N166" i="11"/>
  <c r="M28" i="11"/>
  <c r="M341" i="11"/>
  <c r="N105" i="11"/>
  <c r="M119" i="11"/>
  <c r="M125" i="11"/>
  <c r="M131" i="11"/>
  <c r="M201" i="11"/>
  <c r="N114" i="11"/>
  <c r="N90" i="11"/>
  <c r="N94" i="11"/>
  <c r="N244" i="11"/>
  <c r="N246" i="11"/>
  <c r="N248" i="11"/>
  <c r="M108" i="11"/>
  <c r="N151" i="11"/>
  <c r="K314" i="11"/>
  <c r="M34" i="11"/>
  <c r="N34" i="11"/>
  <c r="N25" i="11"/>
  <c r="K114" i="11"/>
  <c r="N117" i="11"/>
  <c r="N129" i="11"/>
  <c r="K204" i="11"/>
  <c r="N292" i="11"/>
  <c r="M23" i="11"/>
  <c r="M92" i="11"/>
  <c r="M151" i="11"/>
  <c r="N195" i="11"/>
  <c r="M250" i="11"/>
  <c r="N45" i="11"/>
  <c r="N154" i="11"/>
  <c r="N160" i="11"/>
  <c r="M208" i="11"/>
  <c r="M214" i="11"/>
  <c r="N299" i="11"/>
  <c r="M301" i="11"/>
  <c r="M19" i="11"/>
  <c r="N50" i="11"/>
  <c r="N139" i="11"/>
  <c r="N145" i="11"/>
  <c r="N171" i="11"/>
  <c r="M177" i="11"/>
  <c r="M179" i="11"/>
  <c r="N181" i="11"/>
  <c r="M185" i="11"/>
  <c r="N189" i="11"/>
  <c r="N312" i="11"/>
  <c r="N214" i="11"/>
  <c r="N56" i="11"/>
  <c r="M94" i="11"/>
  <c r="M157" i="11"/>
  <c r="M32" i="11"/>
  <c r="N75" i="11"/>
  <c r="N100" i="11"/>
  <c r="M148" i="11"/>
  <c r="N157" i="11"/>
  <c r="N168" i="11"/>
  <c r="N192" i="11"/>
  <c r="M217" i="11"/>
  <c r="M229" i="11"/>
  <c r="N284" i="11"/>
  <c r="M317" i="11"/>
  <c r="M102" i="11"/>
  <c r="M64" i="11"/>
  <c r="M66" i="11"/>
  <c r="M70" i="11"/>
  <c r="M105" i="11"/>
  <c r="M242" i="11"/>
  <c r="M294" i="11"/>
  <c r="M47" i="11"/>
  <c r="N131" i="11"/>
  <c r="N47" i="11"/>
  <c r="N108" i="11"/>
  <c r="M114" i="11"/>
  <c r="N148" i="11"/>
  <c r="M187" i="11"/>
  <c r="M210" i="11"/>
  <c r="N19" i="11"/>
  <c r="K331" i="11"/>
  <c r="M45" i="11"/>
  <c r="N32" i="11"/>
  <c r="N36" i="11"/>
  <c r="N52" i="11"/>
  <c r="K58" i="11"/>
  <c r="H61" i="11"/>
  <c r="M61" i="11" s="1"/>
  <c r="N73" i="11"/>
  <c r="N136" i="11"/>
  <c r="N281" i="11"/>
  <c r="K284" i="11"/>
  <c r="N331" i="11"/>
  <c r="M299" i="11"/>
  <c r="N68" i="11"/>
  <c r="M139" i="11"/>
  <c r="M52" i="11"/>
  <c r="M54" i="11"/>
  <c r="M56" i="11"/>
  <c r="N92" i="11"/>
  <c r="N98" i="11"/>
  <c r="M100" i="11"/>
  <c r="N102" i="11"/>
  <c r="N111" i="11"/>
  <c r="N134" i="11"/>
  <c r="N142" i="11"/>
  <c r="M145" i="11"/>
  <c r="N199" i="11"/>
  <c r="N229" i="11"/>
  <c r="N240" i="11"/>
  <c r="M312" i="11"/>
  <c r="N324" i="11"/>
  <c r="K108" i="11"/>
  <c r="K303" i="11"/>
  <c r="M36" i="11"/>
  <c r="N54" i="11"/>
  <c r="M73" i="11"/>
  <c r="M90" i="11"/>
  <c r="M98" i="11"/>
  <c r="M111" i="11"/>
  <c r="M122" i="11"/>
  <c r="K125" i="11"/>
  <c r="M129" i="11"/>
  <c r="M136" i="11"/>
  <c r="M154" i="11"/>
  <c r="K160" i="11"/>
  <c r="K168" i="11"/>
  <c r="M171" i="11"/>
  <c r="N177" i="11"/>
  <c r="M181" i="11"/>
  <c r="N185" i="11"/>
  <c r="M189" i="11"/>
  <c r="K195" i="11"/>
  <c r="N204" i="11"/>
  <c r="K208" i="11"/>
  <c r="H252" i="11"/>
  <c r="K317" i="11"/>
  <c r="K324" i="11"/>
  <c r="N58" i="11"/>
  <c r="N175" i="11"/>
  <c r="N183" i="11"/>
  <c r="M199" i="11"/>
  <c r="M240" i="11"/>
  <c r="M248" i="11"/>
  <c r="M255" i="11"/>
  <c r="N303" i="11"/>
  <c r="N23" i="11"/>
  <c r="M50" i="11"/>
  <c r="M58" i="11"/>
  <c r="M96" i="11"/>
  <c r="K111" i="11"/>
  <c r="N122" i="11"/>
  <c r="K131" i="11"/>
  <c r="M134" i="11"/>
  <c r="M168" i="11"/>
  <c r="M195" i="11"/>
  <c r="N201" i="11"/>
  <c r="N210" i="11"/>
  <c r="N242" i="11"/>
  <c r="M246" i="11"/>
  <c r="N250" i="11"/>
  <c r="K281" i="11"/>
  <c r="M290" i="11"/>
  <c r="M25" i="11"/>
  <c r="N64" i="11"/>
  <c r="M68" i="11"/>
  <c r="N70" i="11"/>
  <c r="M75" i="11"/>
  <c r="N96" i="11"/>
  <c r="M117" i="11"/>
  <c r="M142" i="11"/>
  <c r="K148" i="11"/>
  <c r="M160" i="11"/>
  <c r="N179" i="11"/>
  <c r="N187" i="11"/>
  <c r="M192" i="11"/>
  <c r="N208" i="11"/>
  <c r="M244" i="11"/>
  <c r="N290" i="11"/>
  <c r="N296" i="11"/>
  <c r="N317" i="11"/>
  <c r="N119" i="11"/>
  <c r="N125" i="11"/>
  <c r="M175" i="11"/>
  <c r="M183" i="11"/>
  <c r="N294" i="11"/>
  <c r="K142" i="11"/>
  <c r="K61" i="11"/>
  <c r="K119" i="11"/>
  <c r="K189" i="11"/>
  <c r="K296" i="11"/>
  <c r="N66" i="11"/>
  <c r="K47" i="11"/>
  <c r="K229" i="11"/>
  <c r="K122" i="11"/>
  <c r="K145" i="11"/>
  <c r="K214" i="11"/>
  <c r="K27" i="11"/>
  <c r="K25" i="11" s="1"/>
  <c r="K70" i="11"/>
  <c r="K102" i="11"/>
  <c r="K136" i="11"/>
  <c r="K154" i="11"/>
  <c r="K163" i="11"/>
  <c r="K192" i="11"/>
  <c r="K217" i="11"/>
  <c r="K151" i="11"/>
  <c r="K201" i="11"/>
  <c r="K210" i="11"/>
  <c r="K171" i="11"/>
  <c r="K36" i="11"/>
  <c r="K105" i="11"/>
  <c r="K139" i="11"/>
  <c r="K157" i="11"/>
  <c r="K252" i="11"/>
  <c r="N167" i="11"/>
  <c r="M167" i="11"/>
  <c r="H27" i="11"/>
  <c r="M204" i="11"/>
  <c r="N217" i="11"/>
  <c r="N301" i="11"/>
  <c r="H279" i="11"/>
  <c r="M281" i="11"/>
  <c r="M284" i="11"/>
  <c r="M292" i="11"/>
  <c r="M324" i="11"/>
  <c r="M331" i="11"/>
  <c r="M296" i="11"/>
  <c r="M165" i="11"/>
  <c r="M30" i="11"/>
  <c r="N62" i="11"/>
  <c r="I345" i="11" l="1"/>
  <c r="N61" i="11"/>
  <c r="D345" i="11"/>
  <c r="N252" i="11"/>
  <c r="M252" i="11"/>
  <c r="G345" i="11"/>
  <c r="M27" i="11"/>
  <c r="N27" i="11"/>
  <c r="N279" i="11"/>
  <c r="M279" i="11"/>
  <c r="N163" i="11"/>
  <c r="M163" i="11"/>
  <c r="N339" i="11" l="1"/>
  <c r="M339" i="11"/>
  <c r="M340" i="11" l="1"/>
</calcChain>
</file>

<file path=xl/sharedStrings.xml><?xml version="1.0" encoding="utf-8"?>
<sst xmlns="http://schemas.openxmlformats.org/spreadsheetml/2006/main" count="2251" uniqueCount="334">
  <si>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</si>
  <si>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</si>
  <si>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</si>
  <si>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</si>
  <si>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</si>
  <si>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</si>
  <si>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</si>
  <si>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</si>
  <si>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</si>
  <si>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</si>
  <si>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</si>
  <si>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</si>
  <si>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</si>
  <si>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</si>
  <si>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</si>
  <si>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</si>
  <si>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</si>
  <si>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</si>
  <si>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</si>
  <si>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</si>
  <si>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</si>
  <si>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</si>
  <si>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</si>
  <si>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</si>
  <si>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</si>
  <si>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</si>
  <si>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</si>
  <si>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</si>
  <si>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</si>
  <si>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</si>
  <si>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</si>
  <si>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</si>
  <si>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</si>
  <si>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</si>
  <si>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</si>
  <si>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</si>
  <si>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</si>
  <si>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</si>
  <si>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</si>
  <si>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</si>
  <si>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</si>
  <si>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</si>
  <si>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</si>
  <si>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</si>
  <si>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</si>
  <si>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</si>
  <si>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</si>
  <si>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</si>
  <si>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</si>
  <si>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</si>
  <si>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</si>
  <si>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</si>
  <si>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</si>
  <si>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</si>
  <si>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</si>
  <si>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</si>
  <si>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</si>
  <si>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</si>
  <si>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</si>
  <si>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</si>
  <si>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</si>
  <si>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</si>
  <si>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</si>
  <si>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</si>
  <si>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</si>
  <si>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</si>
  <si>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</si>
  <si>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</si>
  <si>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</si>
  <si>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</si>
  <si>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</si>
  <si>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</si>
  <si>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</si>
  <si>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</si>
  <si>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</si>
  <si>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</si>
  <si>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</si>
  <si>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</si>
  <si>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</si>
  <si>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</si>
  <si>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</si>
  <si>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</si>
  <si>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</si>
  <si>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</si>
  <si>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</si>
  <si>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</si>
  <si>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</si>
  <si>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</si>
  <si>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</si>
  <si>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</si>
  <si>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</si>
  <si>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</si>
  <si>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</si>
  <si>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</si>
  <si>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</si>
  <si>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</si>
  <si>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</si>
  <si>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</si>
  <si>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</si>
  <si>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</si>
  <si>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</si>
  <si>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</si>
  <si>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</si>
  <si>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</si>
  <si>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</si>
  <si>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</si>
  <si>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</si>
  <si>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</si>
  <si>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</si>
  <si>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</si>
  <si>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</si>
  <si>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</si>
  <si>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</si>
  <si>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</si>
  <si>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</si>
  <si>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</si>
  <si>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</si>
  <si>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</si>
  <si>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</si>
  <si>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</si>
  <si>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</si>
  <si>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</si>
  <si>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</si>
  <si>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</si>
  <si>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</si>
  <si>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</si>
  <si>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</si>
  <si>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</si>
  <si>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</si>
  <si>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</si>
  <si>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</si>
  <si>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</si>
  <si>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</si>
  <si>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</si>
  <si>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</si>
  <si>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</si>
  <si>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</si>
  <si>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</si>
  <si>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</si>
  <si>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</si>
  <si>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</si>
  <si>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</si>
  <si>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</si>
  <si>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</si>
  <si>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</si>
  <si>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</si>
  <si>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</si>
  <si>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</si>
  <si>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</si>
  <si>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</si>
  <si>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</si>
  <si>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</si>
  <si>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</si>
  <si>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</si>
  <si>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</si>
  <si>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</si>
  <si>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</si>
  <si>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</si>
  <si>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</si>
  <si>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</si>
  <si>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</si>
  <si>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</si>
  <si>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</si>
  <si>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</si>
  <si>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</si>
  <si>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</si>
  <si>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</si>
  <si>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</si>
  <si>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</si>
  <si>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</si>
  <si>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</si>
  <si>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</si>
  <si>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</si>
  <si>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</si>
  <si>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</si>
  <si>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</si>
  <si>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</si>
  <si>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</si>
  <si>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</si>
  <si>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</si>
  <si>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</si>
  <si>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</si>
  <si>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</si>
  <si>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</si>
  <si>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</si>
  <si>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</si>
  <si>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</si>
  <si>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</si>
  <si>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</si>
  <si>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</si>
  <si>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</si>
  <si>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</si>
  <si>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</si>
  <si>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</si>
  <si>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</si>
  <si>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</si>
  <si>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</si>
  <si>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</si>
  <si>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</si>
  <si>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</si>
  <si>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</si>
  <si>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</si>
  <si>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</si>
  <si>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</si>
  <si>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</si>
  <si>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</si>
  <si>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</si>
  <si>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</si>
  <si>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</si>
  <si>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</si>
  <si>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</si>
  <si>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</si>
  <si>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</si>
  <si>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</si>
  <si>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</si>
  <si>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</si>
  <si>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</si>
  <si>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</si>
  <si>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</si>
  <si>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</si>
  <si>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</si>
  <si>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</si>
  <si>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</si>
  <si>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</si>
  <si>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</si>
  <si>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</si>
  <si>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</si>
  <si>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</si>
  <si>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</si>
  <si>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</si>
  <si>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</si>
  <si>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</si>
  <si>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</si>
  <si>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</si>
  <si>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</si>
  <si>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</si>
  <si>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</si>
  <si>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</si>
  <si>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</si>
  <si>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</si>
  <si>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</si>
  <si>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</si>
  <si>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</si>
  <si>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</si>
  <si>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</si>
  <si>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</si>
  <si>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</si>
  <si>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</si>
  <si>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</si>
  <si>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</si>
  <si>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</si>
  <si>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</si>
  <si>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</si>
  <si>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</si>
  <si>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</si>
  <si>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</si>
  <si>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</si>
  <si>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</si>
  <si>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</si>
  <si>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</si>
  <si>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</si>
  <si>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</si>
  <si>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</si>
  <si>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</si>
  <si>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</si>
  <si>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</si>
  <si>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</si>
  <si>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</si>
  <si>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</si>
  <si>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</si>
  <si>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</si>
  <si>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</si>
  <si>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</si>
  <si>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</si>
  <si>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</si>
  <si>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</si>
  <si>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</si>
  <si>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</si>
  <si>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</si>
  <si>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</si>
  <si>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</si>
  <si>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</si>
  <si>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</si>
  <si>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</si>
  <si>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</si>
  <si>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</si>
  <si>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</si>
  <si>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</si>
  <si>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</si>
  <si>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</si>
  <si>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</si>
  <si>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</si>
  <si>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</si>
  <si>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</si>
  <si>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</si>
  <si>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</si>
  <si>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</si>
  <si>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</si>
  <si>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</si>
  <si>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</si>
  <si>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</si>
  <si>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</si>
  <si>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</si>
  <si>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</si>
  <si>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</si>
  <si>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</si>
  <si>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</si>
  <si>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</si>
  <si>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</si>
  <si>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</si>
  <si>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</si>
  <si>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</si>
  <si>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</si>
  <si>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</si>
  <si>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</si>
  <si>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</si>
  <si>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</si>
  <si>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</si>
  <si>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</si>
  <si>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</si>
  <si>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</si>
  <si>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</si>
  <si>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</si>
  <si>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</si>
  <si>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</si>
  <si>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</si>
  <si>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 xml:space="preserve"> на 1 марта 2026 года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</si>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</sst>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9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3" fillId="6" borderId="39" xfId="9" applyNumberFormat="1" applyFont="1" applyFill="1" applyBorder="1" applyAlignment="1" applyProtection="1">
      <alignment horizontal="left" vertical="top" wrapText="1"/>
    </xf>
    <xf numFmtId="0" fontId="24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4" fillId="6" borderId="7" xfId="36" applyNumberFormat="1" applyFont="1" applyFill="1" applyBorder="1" applyAlignment="1" applyProtection="1">
      <alignment horizontal="left" vertical="center" wrapText="1"/>
    </xf>
    <xf numFmtId="0" fontId="24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0" fontId="23" fillId="6" borderId="9" xfId="9" applyNumberFormat="1" applyFont="1" applyFill="1" applyBorder="1" applyAlignment="1" applyProtection="1">
      <alignment horizontal="left" vertical="top" wrapText="1"/>
    </xf>
    <xf numFmtId="4" fontId="26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4" fillId="6" borderId="7" xfId="39" applyNumberFormat="1" applyFont="1" applyFill="1" applyBorder="1" applyAlignment="1" applyProtection="1">
      <alignment horizontal="center" vertical="center" shrinkToFit="1"/>
    </xf>
    <xf numFmtId="4" fontId="26" fillId="6" borderId="10" xfId="42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horizontal="left" vertical="center" wrapText="1"/>
    </xf>
    <xf numFmtId="0" fontId="24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8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center" vertical="center" wrapText="1"/>
    </xf>
    <xf numFmtId="0" fontId="29" fillId="5" borderId="7" xfId="36" applyNumberFormat="1" applyFont="1" applyFill="1" applyBorder="1" applyAlignment="1" applyProtection="1">
      <alignment horizontal="left" vertical="center" wrapText="1"/>
    </xf>
    <xf numFmtId="0" fontId="29" fillId="5" borderId="7" xfId="36" applyNumberFormat="1" applyFont="1" applyFill="1" applyBorder="1" applyAlignment="1" applyProtection="1">
      <alignment horizontal="center" vertical="center" wrapText="1"/>
    </xf>
    <xf numFmtId="4" fontId="28" fillId="5" borderId="7" xfId="37" applyNumberFormat="1" applyFont="1" applyFill="1" applyBorder="1" applyAlignment="1" applyProtection="1">
      <alignment horizontal="center" vertical="center" shrinkToFit="1"/>
    </xf>
    <xf numFmtId="4" fontId="25" fillId="6" borderId="7" xfId="37" applyNumberFormat="1" applyFont="1" applyFill="1" applyBorder="1" applyAlignment="1" applyProtection="1">
      <alignment horizontal="center" vertical="center" shrinkToFi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left"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0" fontId="24" fillId="10" borderId="16" xfId="36" quotePrefix="1" applyNumberFormat="1" applyFont="1" applyFill="1" applyBorder="1" applyAlignment="1" applyProtection="1">
      <alignment vertical="center" wrapText="1"/>
    </xf>
    <xf numFmtId="4" fontId="28" fillId="5" borderId="10" xfId="37" applyNumberFormat="1" applyFont="1" applyFill="1" applyBorder="1" applyAlignment="1" applyProtection="1">
      <alignment horizontal="center" vertical="center" shrinkToFi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0" fontId="24" fillId="0" borderId="9" xfId="40" applyNumberFormat="1" applyFont="1" applyFill="1" applyBorder="1" applyAlignment="1" applyProtection="1">
      <alignment vertical="top" wrapText="1"/>
    </xf>
    <xf numFmtId="0" fontId="24" fillId="0" borderId="7" xfId="36" quotePrefix="1" applyNumberFormat="1" applyFont="1" applyFill="1" applyBorder="1" applyAlignment="1" applyProtection="1">
      <alignment horizontal="left" vertical="center" wrapText="1"/>
    </xf>
    <xf numFmtId="0" fontId="24" fillId="0" borderId="7" xfId="36" quotePrefix="1" applyNumberFormat="1" applyFont="1" applyFill="1" applyBorder="1" applyAlignment="1" applyProtection="1">
      <alignment horizontal="center" vertical="center" wrapText="1"/>
    </xf>
    <xf numFmtId="0" fontId="24" fillId="0" borderId="7" xfId="36" applyNumberFormat="1" applyFont="1" applyFill="1" applyBorder="1" applyAlignment="1" applyProtection="1">
      <alignment horizontal="left" vertical="center" wrapText="1"/>
    </xf>
    <xf numFmtId="0" fontId="29" fillId="5" borderId="9" xfId="40" applyNumberFormat="1" applyFont="1" applyFill="1" applyBorder="1" applyAlignment="1" applyProtection="1">
      <alignment vertical="top" wrapText="1"/>
    </xf>
    <xf numFmtId="4" fontId="29" fillId="5" borderId="7" xfId="39" applyNumberFormat="1" applyFont="1" applyFill="1" applyBorder="1" applyAlignment="1" applyProtection="1">
      <alignment horizontal="center" vertical="center" shrinkToFit="1"/>
    </xf>
    <xf numFmtId="4" fontId="29" fillId="5" borderId="10" xfId="39" applyNumberFormat="1" applyFont="1" applyFill="1" applyBorder="1" applyAlignment="1" applyProtection="1">
      <alignment horizontal="center" vertical="center" shrinkToFit="1"/>
    </xf>
    <xf numFmtId="4" fontId="23" fillId="6" borderId="7" xfId="42" applyNumberFormat="1" applyFont="1" applyFill="1" applyBorder="1" applyAlignment="1" applyProtection="1">
      <alignment horizontal="center" vertical="center" shrinkToFit="1"/>
    </xf>
    <xf numFmtId="0" fontId="30" fillId="0" borderId="9" xfId="36" applyNumberFormat="1" applyFont="1" applyFill="1" applyBorder="1" applyAlignment="1" applyProtection="1">
      <alignment horizontal="left" vertical="top" wrapText="1"/>
    </xf>
    <xf numFmtId="0" fontId="24" fillId="6" borderId="9" xfId="40" applyNumberFormat="1" applyFont="1" applyFill="1" applyBorder="1" applyAlignment="1" applyProtection="1">
      <alignment vertical="top" wrapText="1"/>
    </xf>
    <xf numFmtId="0" fontId="24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5" xfId="36" quotePrefix="1" applyNumberFormat="1" applyFont="1" applyFill="1" applyBorder="1" applyAlignment="1" applyProtection="1">
      <alignment vertical="center" wrapTex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0" fontId="23" fillId="6" borderId="56" xfId="9" applyNumberFormat="1" applyFont="1" applyFill="1" applyBorder="1" applyAlignment="1" applyProtection="1">
      <alignment horizontal="left" vertical="top" wrapText="1"/>
    </xf>
    <xf numFmtId="0" fontId="1" fillId="6" borderId="61" xfId="9" applyNumberFormat="1" applyFon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0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1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9" fillId="6" borderId="63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69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NumberFormat="1" applyFont="1" applyFill="1" applyBorder="1" applyAlignment="1" applyProtection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3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29" fillId="5" borderId="13" xfId="36" applyNumberFormat="1" applyFont="1" applyFill="1" applyBorder="1" applyAlignment="1" applyProtection="1">
      <alignment horizontal="left" vertical="center" wrapText="1"/>
    </xf>
    <xf numFmtId="0" fontId="24" fillId="0" borderId="13" xfId="36" applyNumberFormat="1" applyFont="1" applyFill="1" applyBorder="1" applyAlignment="1" applyProtection="1">
      <alignment horizontal="left" vertical="center" wrapText="1"/>
    </xf>
    <xf numFmtId="0" fontId="29" fillId="5" borderId="13" xfId="36" applyNumberFormat="1" applyFont="1" applyFill="1" applyBorder="1" applyAlignment="1" applyProtection="1">
      <alignment horizontal="center" vertical="center" wrapText="1"/>
    </xf>
    <xf numFmtId="0" fontId="23" fillId="6" borderId="6" xfId="9" applyNumberFormat="1" applyFont="1" applyFill="1" applyBorder="1" applyAlignment="1" applyProtection="1">
      <alignment horizontal="center" vertical="center" wrapText="1"/>
    </xf>
    <xf numFmtId="0" fontId="24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3" xfId="37" applyNumberFormat="1" applyFont="1" applyFill="1" applyBorder="1" applyAlignment="1" applyProtection="1">
      <alignment horizontal="center" vertical="center" shrinkToFit="1"/>
    </xf>
    <xf numFmtId="4" fontId="29" fillId="5" borderId="73" xfId="37" applyNumberFormat="1" applyFont="1" applyFill="1" applyBorder="1" applyAlignment="1" applyProtection="1">
      <alignment horizontal="center" vertical="center" shrinkToFit="1"/>
    </xf>
    <xf numFmtId="4" fontId="28" fillId="5" borderId="15" xfId="37" applyNumberFormat="1" applyFon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8" fillId="6" borderId="65" xfId="37" applyNumberFormat="1" applyFont="1" applyFill="1" applyBorder="1" applyAlignment="1" applyProtection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NumberFormat="1" applyFont="1" applyFill="1" applyBorder="1" applyAlignment="1" applyProtection="1">
      <alignment vertical="center" wrapTex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5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NumberFormat="1" applyFont="1" applyFill="1" applyBorder="1" applyProtection="1">
      <alignment horizontal="left" vertical="top" wrapText="1"/>
    </xf>
    <xf numFmtId="0" fontId="23" fillId="6" borderId="4" xfId="9" applyNumberFormat="1" applyFont="1" applyFill="1" applyBorder="1" applyAlignment="1" applyProtection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Fill="1" applyProtection="1">
      <protection locked="0"/>
    </xf>
    <xf numFmtId="0" fontId="25" fillId="6" borderId="9" xfId="36" applyNumberFormat="1" applyFont="1" applyFill="1" applyBorder="1" applyAlignment="1" applyProtection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" fontId="0" fillId="6" borderId="0" xfId="0" applyNumberFormat="1" applyFill="1" applyProtection="1">
      <protection locked="0"/>
    </xf>
    <xf numFmtId="49" fontId="1" fillId="0" borderId="7" xfId="10" applyNumberFormat="1" applyFill="1" applyBorder="1" applyAlignment="1" applyProtection="1">
      <alignment horizontal="center" vertical="center" shrinkToFit="1"/>
    </xf>
    <xf numFmtId="0" fontId="1" fillId="6" borderId="63" xfId="9" applyNumberFormat="1" applyFill="1" applyBorder="1" applyAlignment="1" applyProtection="1">
      <alignment vertical="center" wrapText="1"/>
    </xf>
    <xf numFmtId="0" fontId="19" fillId="6" borderId="63" xfId="36" applyNumberFormat="1" applyFont="1" applyFill="1" applyBorder="1" applyAlignment="1" applyProtection="1">
      <alignment vertical="center" wrapText="1"/>
    </xf>
    <xf numFmtId="4" fontId="18" fillId="14" borderId="7" xfId="37" applyNumberFormat="1" applyFont="1" applyFill="1" applyBorder="1" applyAlignment="1" applyProtection="1">
      <alignment horizontal="center" vertical="center" shrinkToFit="1"/>
    </xf>
    <xf numFmtId="4" fontId="17" fillId="5" borderId="9" xfId="36" applyNumberFormat="1" applyFont="1" applyFill="1" applyBorder="1" applyAlignment="1" applyProtection="1">
      <alignment horizontal="left" vertical="top" wrapTex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NumberFormat="1" applyFont="1" applyFill="1" applyBorder="1" applyAlignment="1" applyProtection="1">
      <alignment horizontal="center" vertical="center" shrinkToFit="1"/>
    </xf>
    <xf numFmtId="4" fontId="0" fillId="14" borderId="0" xfId="0" applyNumberFormat="1" applyFon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NumberFormat="1" applyFont="1" applyFill="1" applyBorder="1" applyAlignment="1" applyProtection="1">
      <alignment horizontal="center" vertical="center" shrinkToFit="1"/>
    </xf>
    <xf numFmtId="4" fontId="3" fillId="6" borderId="1" xfId="22" applyNumberFormat="1" applyFill="1" applyBorder="1" applyProtection="1">
      <alignment horizontal="right" vertical="top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Fill="1" applyProtection="1">
      <protection locked="0"/>
    </xf>
    <xf numFmtId="4" fontId="23" fillId="6" borderId="4" xfId="10" applyNumberFormat="1" applyFont="1" applyFill="1" applyAlignment="1" applyProtection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NumberFormat="1" applyFont="1" applyFill="1" applyAlignment="1" applyProtection="1">
      <alignment horizontal="center" vertical="center" shrinkToFit="1"/>
    </xf>
    <xf numFmtId="0" fontId="37" fillId="0" borderId="0" xfId="0" applyFont="1" applyFill="1" applyProtection="1">
      <protection locked="0"/>
    </xf>
    <xf numFmtId="0" fontId="23" fillId="6" borderId="39" xfId="9" applyNumberFormat="1" applyFont="1" applyFill="1" applyBorder="1" applyAlignment="1" applyProtection="1">
      <alignment horizontal="left" vertical="center" wrapText="1"/>
    </xf>
    <xf numFmtId="0" fontId="38" fillId="6" borderId="4" xfId="9" applyNumberFormat="1" applyFont="1" applyFill="1" applyBorder="1" applyAlignment="1" applyProtection="1">
      <alignment horizontal="center" vertical="center" wrapText="1"/>
    </xf>
    <xf numFmtId="0" fontId="23" fillId="0" borderId="39" xfId="9" applyNumberFormat="1" applyFont="1" applyFill="1" applyBorder="1" applyAlignment="1" applyProtection="1">
      <alignment horizontal="left" vertical="center" wrapText="1"/>
    </xf>
    <xf numFmtId="0" fontId="39" fillId="0" borderId="4" xfId="9" applyNumberFormat="1" applyFont="1" applyFill="1" applyBorder="1" applyAlignment="1" applyProtection="1">
      <alignment horizontal="center" vertical="center" wrapText="1"/>
    </xf>
    <xf numFmtId="4" fontId="25" fillId="6" borderId="4" xfId="10" applyNumberFormat="1" applyFont="1" applyFill="1" applyAlignment="1" applyProtection="1">
      <alignment horizontal="center" vertical="center" shrinkToFit="1"/>
    </xf>
    <xf numFmtId="0" fontId="29" fillId="5" borderId="16" xfId="36" applyNumberFormat="1" applyFont="1" applyFill="1" applyBorder="1" applyAlignment="1" applyProtection="1">
      <alignment horizontal="left" vertical="center" wrapText="1"/>
    </xf>
    <xf numFmtId="4" fontId="28" fillId="5" borderId="16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3" xfId="36" quotePrefix="1" applyNumberFormat="1" applyFont="1" applyFill="1" applyBorder="1" applyAlignment="1" applyProtection="1">
      <alignment horizontal="center" vertical="center" wrapText="1"/>
    </xf>
    <xf numFmtId="0" fontId="19" fillId="6" borderId="62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3" xfId="36" applyNumberFormat="1" applyFont="1" applyFill="1" applyBorder="1" applyAlignment="1" applyProtection="1">
      <alignment horizontal="center" vertical="center" wrapText="1"/>
    </xf>
    <xf numFmtId="0" fontId="19" fillId="6" borderId="62" xfId="36" applyNumberFormat="1" applyFont="1" applyFill="1" applyBorder="1" applyAlignment="1" applyProtection="1">
      <alignment horizontal="center" vertical="center" wrapText="1"/>
    </xf>
    <xf numFmtId="0" fontId="1" fillId="6" borderId="60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64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23" fillId="6" borderId="52" xfId="9" applyNumberFormat="1" applyFont="1" applyFill="1" applyBorder="1" applyAlignment="1" applyProtection="1">
      <alignment horizontal="left" vertical="center" wrapText="1"/>
    </xf>
    <xf numFmtId="0" fontId="23" fillId="6" borderId="64" xfId="9" applyNumberFormat="1" applyFont="1" applyFill="1" applyBorder="1" applyAlignment="1" applyProtection="1">
      <alignment horizontal="left" vertical="center" wrapText="1"/>
    </xf>
    <xf numFmtId="0" fontId="23" fillId="6" borderId="44" xfId="9" applyNumberFormat="1" applyFont="1" applyFill="1" applyBorder="1" applyAlignment="1" applyProtection="1">
      <alignment horizontal="left" vertical="center" wrapText="1"/>
    </xf>
    <xf numFmtId="0" fontId="21" fillId="6" borderId="63" xfId="36" quotePrefix="1" applyNumberFormat="1" applyFont="1" applyFill="1" applyBorder="1" applyAlignment="1" applyProtection="1">
      <alignment horizontal="center" vertical="center" wrapText="1"/>
    </xf>
    <xf numFmtId="0" fontId="21" fillId="6" borderId="62" xfId="36" quotePrefix="1" applyNumberFormat="1" applyFont="1" applyFill="1" applyBorder="1" applyAlignment="1" applyProtection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22" fillId="6" borderId="63" xfId="43" quotePrefix="1" applyNumberFormat="1" applyFont="1" applyFill="1" applyBorder="1" applyAlignment="1" applyProtection="1">
      <alignment horizontal="center" vertical="center" wrapText="1"/>
    </xf>
    <xf numFmtId="0" fontId="22" fillId="6" borderId="62" xfId="43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24" fillId="6" borderId="52" xfId="40" applyNumberFormat="1" applyFont="1" applyFill="1" applyBorder="1" applyAlignment="1" applyProtection="1">
      <alignment horizontal="center" vertical="center" wrapText="1"/>
    </xf>
    <xf numFmtId="0" fontId="24" fillId="6" borderId="64" xfId="40" applyNumberFormat="1" applyFont="1" applyFill="1" applyBorder="1" applyAlignment="1" applyProtection="1">
      <alignment horizontal="center" vertical="center" wrapText="1"/>
    </xf>
    <xf numFmtId="0" fontId="24" fillId="6" borderId="44" xfId="40" applyNumberFormat="1" applyFont="1" applyFill="1" applyBorder="1" applyAlignment="1" applyProtection="1">
      <alignment horizontal="center" vertical="center" wrapText="1"/>
    </xf>
    <xf numFmtId="0" fontId="25" fillId="6" borderId="52" xfId="36" applyNumberFormat="1" applyFont="1" applyFill="1" applyBorder="1" applyAlignment="1" applyProtection="1">
      <alignment horizontal="left" vertical="top" wrapText="1"/>
    </xf>
    <xf numFmtId="0" fontId="25" fillId="6" borderId="44" xfId="36" applyNumberFormat="1" applyFont="1" applyFill="1" applyBorder="1" applyAlignment="1" applyProtection="1">
      <alignment horizontal="left" vertical="top" wrapText="1"/>
    </xf>
    <xf numFmtId="0" fontId="24" fillId="10" borderId="52" xfId="40" applyNumberFormat="1" applyFont="1" applyFill="1" applyBorder="1" applyAlignment="1" applyProtection="1">
      <alignment horizontal="center" vertical="center" wrapText="1"/>
    </xf>
    <xf numFmtId="0" fontId="24" fillId="10" borderId="64" xfId="40" applyNumberFormat="1" applyFont="1" applyFill="1" applyBorder="1" applyAlignment="1" applyProtection="1">
      <alignment horizontal="center" vertical="center" wrapText="1"/>
    </xf>
    <xf numFmtId="0" fontId="24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" fillId="6" borderId="56" xfId="9" applyNumberFormat="1" applyFill="1" applyBorder="1" applyAlignment="1" applyProtection="1">
      <alignment vertical="top" wrapText="1"/>
    </xf>
    <xf numFmtId="4" fontId="17" fillId="5" borderId="9" xfId="36" applyNumberFormat="1" applyFont="1" applyFill="1" applyBorder="1" applyAlignment="1" applyProtection="1">
      <alignment horizontal="center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12"/>
  <sheetViews>
    <sheetView showGridLines="0" tabSelected="1" view="pageBreakPreview" topLeftCell="A58" zoomScaleNormal="100" zoomScaleSheetLayoutView="100" workbookViewId="0">
      <selection activeCell="F328" sqref="F328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27" customWidth="1"/>
    <col min="9" max="9" width="21.140625" style="221" customWidth="1"/>
    <col min="10" max="10" width="20.7109375" style="221" customWidth="1"/>
    <col min="11" max="11" width="13.85546875" style="107" bestFit="1" customWidth="1"/>
    <col min="12" max="12" width="16.42578125" style="1" bestFit="1" customWidth="1"/>
    <col min="13" max="13" width="22.140625" style="133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109</v>
      </c>
      <c r="B1" s="67" t="s">
        <v>109</v>
      </c>
      <c r="C1" s="67" t="s">
        <v>109</v>
      </c>
      <c r="D1" s="67" t="s">
        <v>109</v>
      </c>
      <c r="E1" s="67" t="s">
        <v>109</v>
      </c>
      <c r="F1" s="43" t="s">
        <v>109</v>
      </c>
      <c r="G1" s="96" t="s">
        <v>109</v>
      </c>
      <c r="H1" s="223" t="s">
        <v>109</v>
      </c>
      <c r="I1" s="206" t="s">
        <v>109</v>
      </c>
      <c r="J1" s="207" t="s">
        <v>109</v>
      </c>
      <c r="K1" s="107" t="s">
        <v>109</v>
      </c>
    </row>
    <row r="2" spans="1:11">
      <c r="A2" s="331" t="s">
        <v>114</v>
      </c>
      <c r="B2" s="332"/>
      <c r="C2" s="332"/>
      <c r="D2" s="332"/>
      <c r="E2" s="332"/>
      <c r="F2" s="332"/>
      <c r="G2" s="332"/>
      <c r="H2" s="333"/>
      <c r="I2" s="334"/>
      <c r="J2" s="208" t="s">
        <v>109</v>
      </c>
      <c r="K2" s="107" t="s">
        <v>109</v>
      </c>
    </row>
    <row r="3" spans="1:11">
      <c r="A3" s="331" t="s">
        <v>115</v>
      </c>
      <c r="B3" s="332"/>
      <c r="C3" s="332"/>
      <c r="D3" s="332"/>
      <c r="E3" s="332"/>
      <c r="F3" s="332"/>
      <c r="G3" s="332"/>
      <c r="H3" s="333"/>
      <c r="I3" s="332"/>
      <c r="J3" s="209" t="s">
        <v>109</v>
      </c>
      <c r="K3" s="231" t="s">
        <v>109</v>
      </c>
    </row>
    <row r="4" spans="1:11">
      <c r="A4" s="331" t="s">
        <v>116</v>
      </c>
      <c r="B4" s="332"/>
      <c r="C4" s="332"/>
      <c r="D4" s="332"/>
      <c r="E4" s="332"/>
      <c r="F4" s="332"/>
      <c r="G4" s="332"/>
      <c r="H4" s="333"/>
      <c r="I4" s="332"/>
      <c r="J4" s="209" t="s">
        <v>109</v>
      </c>
      <c r="K4" s="231" t="s">
        <v>109</v>
      </c>
    </row>
    <row r="5" spans="1:11">
      <c r="A5" s="308" t="s">
        <v>109</v>
      </c>
      <c r="B5" s="68" t="s">
        <v>109</v>
      </c>
      <c r="C5" s="68" t="s">
        <v>109</v>
      </c>
      <c r="D5" s="68" t="s">
        <v>109</v>
      </c>
      <c r="E5" s="68" t="s">
        <v>109</v>
      </c>
      <c r="F5" s="309" t="s">
        <v>109</v>
      </c>
      <c r="G5" s="97" t="s">
        <v>109</v>
      </c>
      <c r="H5" s="224" t="s">
        <v>109</v>
      </c>
      <c r="I5" s="210" t="s">
        <v>109</v>
      </c>
      <c r="J5" s="211" t="s">
        <v>109</v>
      </c>
      <c r="K5" s="231" t="s">
        <v>109</v>
      </c>
    </row>
    <row r="6" spans="1:11">
      <c r="A6" s="308" t="s">
        <v>109</v>
      </c>
      <c r="B6" s="68" t="s">
        <v>109</v>
      </c>
      <c r="C6" s="68" t="s">
        <v>109</v>
      </c>
      <c r="D6" s="68" t="s">
        <v>109</v>
      </c>
      <c r="E6" s="68" t="s">
        <v>109</v>
      </c>
      <c r="F6" s="309" t="s">
        <v>109</v>
      </c>
      <c r="G6" s="97" t="s">
        <v>109</v>
      </c>
      <c r="H6" s="224" t="s">
        <v>109</v>
      </c>
      <c r="I6" s="212" t="s">
        <v>109</v>
      </c>
      <c r="J6" s="211" t="s">
        <v>109</v>
      </c>
      <c r="K6" s="107" t="s">
        <v>109</v>
      </c>
    </row>
    <row r="7" spans="1:11">
      <c r="A7" s="308" t="s">
        <v>109</v>
      </c>
      <c r="B7" s="68" t="s">
        <v>109</v>
      </c>
      <c r="C7" s="68" t="s">
        <v>109</v>
      </c>
      <c r="D7" s="335" t="s">
        <v>117</v>
      </c>
      <c r="E7" s="335"/>
      <c r="F7" s="335"/>
      <c r="G7" s="335"/>
      <c r="H7" s="225" t="s">
        <v>109</v>
      </c>
      <c r="I7" s="213" t="s">
        <v>118</v>
      </c>
      <c r="J7" s="214" t="s">
        <v>109</v>
      </c>
      <c r="K7" s="107" t="s">
        <v>109</v>
      </c>
    </row>
    <row r="8" spans="1:11">
      <c r="A8" s="308" t="s">
        <v>109</v>
      </c>
      <c r="B8" s="68" t="s">
        <v>109</v>
      </c>
      <c r="C8" s="68" t="s">
        <v>109</v>
      </c>
      <c r="D8" s="78" t="s">
        <v>109</v>
      </c>
      <c r="E8" s="78" t="s">
        <v>109</v>
      </c>
      <c r="F8" s="307" t="s">
        <v>109</v>
      </c>
      <c r="G8" s="98" t="s">
        <v>109</v>
      </c>
      <c r="H8" s="225" t="s">
        <v>109</v>
      </c>
      <c r="I8" s="288">
        <v>503010</v>
      </c>
      <c r="J8" s="215" t="s">
        <v>109</v>
      </c>
      <c r="K8" s="107" t="s">
        <v>109</v>
      </c>
    </row>
    <row r="9" spans="1:11">
      <c r="A9" s="308" t="s">
        <v>119</v>
      </c>
      <c r="B9" s="68" t="s">
        <v>109</v>
      </c>
      <c r="C9" s="68" t="s">
        <v>109</v>
      </c>
      <c r="D9" s="335" t="s">
        <v>326</v>
      </c>
      <c r="E9" s="335"/>
      <c r="F9" s="335"/>
      <c r="G9" s="335"/>
      <c r="H9" s="225" t="s">
        <v>120</v>
      </c>
      <c r="I9" s="213" t="s">
        <v>109</v>
      </c>
      <c r="J9" s="216" t="s">
        <v>109</v>
      </c>
      <c r="K9" s="107" t="s">
        <v>109</v>
      </c>
    </row>
    <row r="10" spans="1:11">
      <c r="A10" s="336" t="s">
        <v>121</v>
      </c>
      <c r="B10" s="337"/>
      <c r="C10" s="337"/>
      <c r="D10" s="337"/>
      <c r="E10" s="337"/>
      <c r="F10" s="337"/>
      <c r="G10" s="97" t="s">
        <v>109</v>
      </c>
      <c r="H10" s="225" t="s">
        <v>122</v>
      </c>
      <c r="I10" s="213" t="s">
        <v>109</v>
      </c>
      <c r="J10" s="216" t="s">
        <v>109</v>
      </c>
      <c r="K10" s="107" t="s">
        <v>109</v>
      </c>
    </row>
    <row r="11" spans="1:11">
      <c r="A11" s="336" t="s">
        <v>123</v>
      </c>
      <c r="B11" s="337"/>
      <c r="C11" s="337"/>
      <c r="D11" s="337"/>
      <c r="E11" s="337"/>
      <c r="F11" s="337"/>
      <c r="G11" s="97" t="s">
        <v>109</v>
      </c>
      <c r="H11" s="225" t="s">
        <v>124</v>
      </c>
      <c r="I11" s="213" t="s">
        <v>109</v>
      </c>
      <c r="J11" s="216" t="s">
        <v>109</v>
      </c>
      <c r="K11" s="107" t="s">
        <v>109</v>
      </c>
    </row>
    <row r="12" spans="1:11">
      <c r="A12" s="308" t="s">
        <v>125</v>
      </c>
      <c r="B12" s="68" t="s">
        <v>109</v>
      </c>
      <c r="C12" s="68" t="s">
        <v>109</v>
      </c>
      <c r="D12" s="68" t="s">
        <v>109</v>
      </c>
      <c r="E12" s="68" t="s">
        <v>109</v>
      </c>
      <c r="F12" s="309" t="s">
        <v>109</v>
      </c>
      <c r="G12" s="97" t="s">
        <v>109</v>
      </c>
      <c r="H12" s="225" t="s">
        <v>126</v>
      </c>
      <c r="I12" s="213" t="s">
        <v>127</v>
      </c>
      <c r="J12" s="214" t="s">
        <v>109</v>
      </c>
      <c r="K12" s="107" t="s">
        <v>109</v>
      </c>
    </row>
    <row r="13" spans="1:11">
      <c r="A13" s="308" t="s">
        <v>128</v>
      </c>
      <c r="B13" s="68" t="s">
        <v>109</v>
      </c>
      <c r="C13" s="68" t="s">
        <v>109</v>
      </c>
      <c r="D13" s="68" t="s">
        <v>109</v>
      </c>
      <c r="E13" s="68" t="s">
        <v>109</v>
      </c>
      <c r="F13" s="309" t="s">
        <v>109</v>
      </c>
      <c r="G13" s="97" t="s">
        <v>109</v>
      </c>
      <c r="H13" s="225" t="s">
        <v>129</v>
      </c>
      <c r="I13" s="213" t="s">
        <v>130</v>
      </c>
      <c r="J13" s="214" t="s">
        <v>109</v>
      </c>
      <c r="K13" s="107" t="s">
        <v>109</v>
      </c>
    </row>
    <row r="14" spans="1:11">
      <c r="A14" s="308" t="s">
        <v>109</v>
      </c>
      <c r="B14" s="68" t="s">
        <v>109</v>
      </c>
      <c r="C14" s="68" t="s">
        <v>109</v>
      </c>
      <c r="D14" s="68" t="s">
        <v>109</v>
      </c>
      <c r="E14" s="68" t="s">
        <v>109</v>
      </c>
      <c r="F14" s="309" t="s">
        <v>109</v>
      </c>
      <c r="G14" s="97" t="s">
        <v>109</v>
      </c>
      <c r="H14" s="224" t="s">
        <v>109</v>
      </c>
      <c r="I14" s="217" t="s">
        <v>109</v>
      </c>
      <c r="J14" s="218" t="s">
        <v>109</v>
      </c>
      <c r="K14" s="107" t="s">
        <v>109</v>
      </c>
    </row>
    <row r="15" spans="1:11" ht="15.75" thickBot="1">
      <c r="A15" s="44" t="s">
        <v>109</v>
      </c>
      <c r="B15" s="81" t="s">
        <v>109</v>
      </c>
      <c r="C15" s="69" t="s">
        <v>109</v>
      </c>
      <c r="D15" s="69" t="s">
        <v>109</v>
      </c>
      <c r="E15" s="69" t="s">
        <v>109</v>
      </c>
      <c r="F15" s="41" t="s">
        <v>109</v>
      </c>
      <c r="G15" s="99" t="s">
        <v>109</v>
      </c>
      <c r="H15" s="226" t="s">
        <v>109</v>
      </c>
      <c r="I15" s="219" t="s">
        <v>109</v>
      </c>
      <c r="J15" s="215" t="s">
        <v>109</v>
      </c>
      <c r="K15" s="107" t="s">
        <v>109</v>
      </c>
    </row>
    <row r="16" spans="1:11" ht="90" thickBot="1">
      <c r="A16" s="45" t="s">
        <v>305</v>
      </c>
      <c r="B16" s="39" t="s">
        <v>227</v>
      </c>
      <c r="C16" s="39" t="s">
        <v>131</v>
      </c>
      <c r="D16" s="38" t="s">
        <v>132</v>
      </c>
      <c r="E16" s="38" t="s">
        <v>133</v>
      </c>
      <c r="F16" s="38" t="s">
        <v>134</v>
      </c>
      <c r="G16" s="38" t="s">
        <v>135</v>
      </c>
      <c r="H16" s="65" t="s">
        <v>304</v>
      </c>
      <c r="I16" s="65" t="s">
        <v>101</v>
      </c>
      <c r="J16" s="124" t="s">
        <v>102</v>
      </c>
      <c r="K16" s="109" t="s">
        <v>136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32" t="s">
        <v>109</v>
      </c>
    </row>
    <row r="18" spans="1:14" ht="15.75" thickBot="1">
      <c r="A18" s="37" t="s">
        <v>109</v>
      </c>
      <c r="B18" s="49" t="s">
        <v>109</v>
      </c>
      <c r="C18" s="49" t="s">
        <v>109</v>
      </c>
      <c r="D18" s="49" t="s">
        <v>109</v>
      </c>
      <c r="E18" s="49" t="s">
        <v>109</v>
      </c>
      <c r="F18" s="49" t="s">
        <v>109</v>
      </c>
      <c r="G18" s="49" t="s">
        <v>109</v>
      </c>
      <c r="H18" s="65" t="s">
        <v>109</v>
      </c>
      <c r="I18" s="50" t="s">
        <v>109</v>
      </c>
      <c r="J18" s="48" t="s">
        <v>109</v>
      </c>
      <c r="K18" s="232" t="s">
        <v>109</v>
      </c>
    </row>
    <row r="19" spans="1:14" s="58" customFormat="1" ht="51">
      <c r="A19" s="84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70" t="s">
        <v>109</v>
      </c>
      <c r="H19" s="87">
        <f>SUM(H20)</f>
        <v>75000</v>
      </c>
      <c r="I19" s="87">
        <f>SUM(I20)</f>
        <v>0</v>
      </c>
      <c r="J19" s="126">
        <f t="shared" ref="J19" si="0">SUM(J20)</f>
        <v>0</v>
      </c>
      <c r="K19" s="126">
        <f>SUM(K20)</f>
        <v>0</v>
      </c>
      <c r="L19" s="52"/>
      <c r="M19" s="132">
        <f>H19-I19</f>
        <v>75000</v>
      </c>
      <c r="N19" s="55">
        <f>H19-J19</f>
        <v>75000</v>
      </c>
    </row>
    <row r="20" spans="1:14" s="63" customFormat="1">
      <c r="A20" s="60" t="s">
        <v>94</v>
      </c>
      <c r="B20" s="108" t="s">
        <v>0</v>
      </c>
      <c r="C20" s="108" t="s">
        <v>2</v>
      </c>
      <c r="D20" s="190" t="s">
        <v>3</v>
      </c>
      <c r="E20" s="190" t="s">
        <v>4</v>
      </c>
      <c r="F20" s="61" t="s">
        <v>109</v>
      </c>
      <c r="G20" s="100" t="s">
        <v>109</v>
      </c>
      <c r="H20" s="88">
        <v>75000</v>
      </c>
      <c r="I20" s="88">
        <v>0</v>
      </c>
      <c r="J20" s="88">
        <v>0</v>
      </c>
      <c r="K20" s="89">
        <f>I20-J20</f>
        <v>0</v>
      </c>
      <c r="M20" s="132">
        <f t="shared" ref="M20:M81" si="1">H20-I20</f>
        <v>75000</v>
      </c>
      <c r="N20" s="55">
        <f t="shared" ref="N20:N81" si="2">H20-J20</f>
        <v>75000</v>
      </c>
    </row>
    <row r="21" spans="1:14" s="58" customFormat="1" ht="51">
      <c r="A21" s="84" t="s">
        <v>328</v>
      </c>
      <c r="B21" s="4" t="s">
        <v>0</v>
      </c>
      <c r="C21" s="4" t="s">
        <v>298</v>
      </c>
      <c r="D21" s="4" t="s">
        <v>327</v>
      </c>
      <c r="E21" s="4" t="s">
        <v>1</v>
      </c>
      <c r="F21" s="3" t="s">
        <v>109</v>
      </c>
      <c r="G21" s="70" t="s">
        <v>109</v>
      </c>
      <c r="H21" s="87">
        <f>SUM(H22)</f>
        <v>22524600</v>
      </c>
      <c r="I21" s="87">
        <f>SUM(I22)</f>
        <v>22524600</v>
      </c>
      <c r="J21" s="126">
        <f t="shared" ref="J21:K23" si="3">SUM(J22)</f>
        <v>13150200</v>
      </c>
      <c r="K21" s="126">
        <f t="shared" si="3"/>
        <v>9374400</v>
      </c>
      <c r="L21" s="52"/>
      <c r="M21" s="132">
        <f t="shared" ref="M21:M22" si="4">H21-I21</f>
        <v>0</v>
      </c>
      <c r="N21" s="55">
        <f t="shared" ref="N21:N22" si="5">H21-J21</f>
        <v>9374400</v>
      </c>
    </row>
    <row r="22" spans="1:14" s="56" customFormat="1">
      <c r="A22" s="60" t="s">
        <v>299</v>
      </c>
      <c r="B22" s="190" t="s">
        <v>0</v>
      </c>
      <c r="C22" s="190" t="s">
        <v>298</v>
      </c>
      <c r="D22" s="190" t="s">
        <v>327</v>
      </c>
      <c r="E22" s="190">
        <v>360</v>
      </c>
      <c r="F22" s="66" t="s">
        <v>109</v>
      </c>
      <c r="G22" s="101" t="s">
        <v>109</v>
      </c>
      <c r="H22" s="88">
        <v>22524600</v>
      </c>
      <c r="I22" s="88">
        <v>22524600</v>
      </c>
      <c r="J22" s="88">
        <v>13150200</v>
      </c>
      <c r="K22" s="89">
        <f>I22-J22</f>
        <v>9374400</v>
      </c>
      <c r="L22" s="271"/>
      <c r="M22" s="132">
        <f t="shared" si="4"/>
        <v>0</v>
      </c>
      <c r="N22" s="287">
        <f t="shared" si="5"/>
        <v>9374400</v>
      </c>
    </row>
    <row r="23" spans="1:14" s="58" customFormat="1" ht="38.25" hidden="1">
      <c r="A23" s="84" t="s">
        <v>300</v>
      </c>
      <c r="B23" s="4" t="s">
        <v>0</v>
      </c>
      <c r="C23" s="4" t="s">
        <v>298</v>
      </c>
      <c r="D23" s="4">
        <v>9990020670</v>
      </c>
      <c r="E23" s="4" t="s">
        <v>1</v>
      </c>
      <c r="F23" s="3" t="s">
        <v>109</v>
      </c>
      <c r="G23" s="70" t="s">
        <v>109</v>
      </c>
      <c r="H23" s="87">
        <f>SUM(H24)</f>
        <v>0</v>
      </c>
      <c r="I23" s="87">
        <f>SUM(I24)</f>
        <v>0</v>
      </c>
      <c r="J23" s="126">
        <f t="shared" si="3"/>
        <v>0</v>
      </c>
      <c r="K23" s="126">
        <f t="shared" si="3"/>
        <v>0</v>
      </c>
      <c r="L23" s="52"/>
      <c r="M23" s="132">
        <f t="shared" si="1"/>
        <v>0</v>
      </c>
      <c r="N23" s="55">
        <f t="shared" si="2"/>
        <v>0</v>
      </c>
    </row>
    <row r="24" spans="1:14" s="56" customFormat="1" hidden="1">
      <c r="A24" s="60" t="s">
        <v>299</v>
      </c>
      <c r="B24" s="190" t="s">
        <v>0</v>
      </c>
      <c r="C24" s="190" t="s">
        <v>298</v>
      </c>
      <c r="D24" s="190">
        <v>9990020670</v>
      </c>
      <c r="E24" s="190">
        <v>360</v>
      </c>
      <c r="F24" s="66" t="s">
        <v>109</v>
      </c>
      <c r="G24" s="101" t="s">
        <v>109</v>
      </c>
      <c r="H24" s="88">
        <v>0</v>
      </c>
      <c r="I24" s="88">
        <v>0</v>
      </c>
      <c r="J24" s="88">
        <v>0</v>
      </c>
      <c r="K24" s="89">
        <f>I24-J24</f>
        <v>0</v>
      </c>
      <c r="L24" s="271"/>
      <c r="M24" s="132">
        <f t="shared" si="1"/>
        <v>0</v>
      </c>
      <c r="N24" s="55">
        <f t="shared" si="2"/>
        <v>0</v>
      </c>
    </row>
    <row r="25" spans="1:14" s="58" customFormat="1" ht="114.75" hidden="1">
      <c r="A25" s="84" t="s">
        <v>306</v>
      </c>
      <c r="B25" s="4" t="s">
        <v>0</v>
      </c>
      <c r="C25" s="4" t="s">
        <v>298</v>
      </c>
      <c r="D25" s="4">
        <v>9990058660</v>
      </c>
      <c r="E25" s="4" t="s">
        <v>1</v>
      </c>
      <c r="F25" s="3" t="s">
        <v>109</v>
      </c>
      <c r="G25" s="70" t="s">
        <v>109</v>
      </c>
      <c r="H25" s="87">
        <f>SUM(H26)</f>
        <v>0</v>
      </c>
      <c r="I25" s="87">
        <f t="shared" ref="I25:J25" si="6">SUM(I26)</f>
        <v>0</v>
      </c>
      <c r="J25" s="87">
        <f t="shared" si="6"/>
        <v>0</v>
      </c>
      <c r="K25" s="87">
        <f>SUM(K26:K27)</f>
        <v>0</v>
      </c>
      <c r="L25" s="52"/>
      <c r="M25" s="132">
        <f t="shared" si="1"/>
        <v>0</v>
      </c>
      <c r="N25" s="55">
        <f t="shared" si="2"/>
        <v>0</v>
      </c>
    </row>
    <row r="26" spans="1:14" s="63" customFormat="1" ht="24" hidden="1" customHeight="1">
      <c r="A26" s="289" t="s">
        <v>200</v>
      </c>
      <c r="B26" s="190" t="s">
        <v>0</v>
      </c>
      <c r="C26" s="190" t="s">
        <v>298</v>
      </c>
      <c r="D26" s="190">
        <v>9990058660</v>
      </c>
      <c r="E26" s="190">
        <v>853</v>
      </c>
      <c r="F26" s="290" t="s">
        <v>312</v>
      </c>
      <c r="G26" s="94" t="s">
        <v>225</v>
      </c>
      <c r="H26" s="88">
        <v>0</v>
      </c>
      <c r="I26" s="88">
        <v>0</v>
      </c>
      <c r="J26" s="88">
        <v>0</v>
      </c>
      <c r="K26" s="89">
        <f t="shared" ref="K26" si="7">I26-J26</f>
        <v>0</v>
      </c>
      <c r="M26" s="132">
        <f t="shared" si="1"/>
        <v>0</v>
      </c>
      <c r="N26" s="55">
        <f t="shared" si="2"/>
        <v>0</v>
      </c>
    </row>
    <row r="27" spans="1:14" s="58" customFormat="1" ht="63.75">
      <c r="A27" s="84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70" t="s">
        <v>109</v>
      </c>
      <c r="H27" s="87">
        <f>SUM(H28:H31)</f>
        <v>742000</v>
      </c>
      <c r="I27" s="87">
        <f t="shared" ref="I27:J27" si="8">SUM(I28:I31)</f>
        <v>0</v>
      </c>
      <c r="J27" s="87">
        <f t="shared" si="8"/>
        <v>0</v>
      </c>
      <c r="K27" s="87">
        <f>SUM(K28:K31)</f>
        <v>0</v>
      </c>
      <c r="L27" s="52"/>
      <c r="M27" s="132">
        <f t="shared" si="1"/>
        <v>742000</v>
      </c>
      <c r="N27" s="55">
        <f t="shared" si="2"/>
        <v>742000</v>
      </c>
    </row>
    <row r="28" spans="1:14" s="58" customFormat="1" ht="20.25" customHeight="1">
      <c r="A28" s="338" t="s">
        <v>94</v>
      </c>
      <c r="B28" s="100" t="s">
        <v>0</v>
      </c>
      <c r="C28" s="100" t="s">
        <v>5</v>
      </c>
      <c r="D28" s="100" t="s">
        <v>6</v>
      </c>
      <c r="E28" s="190" t="s">
        <v>4</v>
      </c>
      <c r="F28" s="339" t="s">
        <v>311</v>
      </c>
      <c r="G28" s="193" t="s">
        <v>331</v>
      </c>
      <c r="H28" s="88">
        <f>3400+1250</f>
        <v>4650</v>
      </c>
      <c r="I28" s="88">
        <v>0</v>
      </c>
      <c r="J28" s="88">
        <v>0</v>
      </c>
      <c r="K28" s="89">
        <f t="shared" ref="K28:K31" si="9">I28-J28</f>
        <v>0</v>
      </c>
      <c r="L28" s="52"/>
      <c r="M28" s="132">
        <f t="shared" si="1"/>
        <v>4650</v>
      </c>
      <c r="N28" s="55">
        <f t="shared" si="2"/>
        <v>4650</v>
      </c>
    </row>
    <row r="29" spans="1:14" s="63" customFormat="1" ht="24" customHeight="1">
      <c r="A29" s="338"/>
      <c r="B29" s="100" t="s">
        <v>0</v>
      </c>
      <c r="C29" s="100" t="s">
        <v>5</v>
      </c>
      <c r="D29" s="100" t="s">
        <v>6</v>
      </c>
      <c r="E29" s="190" t="s">
        <v>4</v>
      </c>
      <c r="F29" s="340"/>
      <c r="G29" s="94" t="s">
        <v>225</v>
      </c>
      <c r="H29" s="88">
        <v>64600</v>
      </c>
      <c r="I29" s="88">
        <v>0</v>
      </c>
      <c r="J29" s="88">
        <v>0</v>
      </c>
      <c r="K29" s="89">
        <f t="shared" si="9"/>
        <v>0</v>
      </c>
      <c r="M29" s="132">
        <f t="shared" si="1"/>
        <v>64600</v>
      </c>
      <c r="N29" s="55">
        <f t="shared" si="2"/>
        <v>64600</v>
      </c>
    </row>
    <row r="30" spans="1:14" s="63" customFormat="1" ht="21.75" customHeight="1">
      <c r="A30" s="341" t="s">
        <v>186</v>
      </c>
      <c r="B30" s="100" t="s">
        <v>0</v>
      </c>
      <c r="C30" s="100" t="s">
        <v>5</v>
      </c>
      <c r="D30" s="100" t="s">
        <v>6</v>
      </c>
      <c r="E30" s="190" t="s">
        <v>7</v>
      </c>
      <c r="F30" s="339" t="s">
        <v>311</v>
      </c>
      <c r="G30" s="193" t="s">
        <v>331</v>
      </c>
      <c r="H30" s="88">
        <f>33000+12750</f>
        <v>45750</v>
      </c>
      <c r="I30" s="88">
        <v>0</v>
      </c>
      <c r="J30" s="88">
        <v>0</v>
      </c>
      <c r="K30" s="89">
        <f t="shared" si="9"/>
        <v>0</v>
      </c>
      <c r="M30" s="132">
        <f t="shared" si="1"/>
        <v>45750</v>
      </c>
      <c r="N30" s="55">
        <f t="shared" si="2"/>
        <v>45750</v>
      </c>
    </row>
    <row r="31" spans="1:14" s="63" customFormat="1" ht="20.25" customHeight="1">
      <c r="A31" s="342"/>
      <c r="B31" s="100" t="s">
        <v>0</v>
      </c>
      <c r="C31" s="100" t="s">
        <v>5</v>
      </c>
      <c r="D31" s="100" t="s">
        <v>6</v>
      </c>
      <c r="E31" s="190" t="s">
        <v>7</v>
      </c>
      <c r="F31" s="340"/>
      <c r="G31" s="94" t="s">
        <v>225</v>
      </c>
      <c r="H31" s="88">
        <v>627000</v>
      </c>
      <c r="I31" s="88">
        <v>0</v>
      </c>
      <c r="J31" s="88">
        <v>0</v>
      </c>
      <c r="K31" s="89">
        <f t="shared" si="9"/>
        <v>0</v>
      </c>
      <c r="L31" s="287"/>
      <c r="M31" s="132">
        <f t="shared" si="1"/>
        <v>627000</v>
      </c>
      <c r="N31" s="55">
        <f t="shared" si="2"/>
        <v>627000</v>
      </c>
    </row>
    <row r="32" spans="1:14" s="58" customFormat="1" ht="38.25">
      <c r="A32" s="84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70" t="s">
        <v>109</v>
      </c>
      <c r="H32" s="87">
        <f>SUM(H33)</f>
        <v>0</v>
      </c>
      <c r="I32" s="87">
        <f>SUM(I33)</f>
        <v>0</v>
      </c>
      <c r="J32" s="126">
        <f t="shared" ref="J32" si="10">SUM(J33)</f>
        <v>0</v>
      </c>
      <c r="K32" s="87">
        <f>SUM(K33)</f>
        <v>0</v>
      </c>
      <c r="L32" s="52"/>
      <c r="M32" s="132">
        <f t="shared" si="1"/>
        <v>0</v>
      </c>
      <c r="N32" s="55">
        <f t="shared" si="2"/>
        <v>0</v>
      </c>
    </row>
    <row r="33" spans="1:14" s="56" customFormat="1">
      <c r="A33" s="60" t="s">
        <v>94</v>
      </c>
      <c r="B33" s="190" t="s">
        <v>0</v>
      </c>
      <c r="C33" s="190" t="s">
        <v>8</v>
      </c>
      <c r="D33" s="190" t="s">
        <v>9</v>
      </c>
      <c r="E33" s="190" t="s">
        <v>4</v>
      </c>
      <c r="F33" s="66" t="s">
        <v>109</v>
      </c>
      <c r="G33" s="101" t="s">
        <v>109</v>
      </c>
      <c r="H33" s="88">
        <v>0</v>
      </c>
      <c r="I33" s="88">
        <v>0</v>
      </c>
      <c r="J33" s="88">
        <v>0</v>
      </c>
      <c r="K33" s="89">
        <f>I33-J33</f>
        <v>0</v>
      </c>
      <c r="M33" s="132">
        <f t="shared" si="1"/>
        <v>0</v>
      </c>
      <c r="N33" s="55">
        <f t="shared" si="2"/>
        <v>0</v>
      </c>
    </row>
    <row r="34" spans="1:14" s="58" customFormat="1" ht="25.5">
      <c r="A34" s="84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70" t="s">
        <v>109</v>
      </c>
      <c r="H34" s="87">
        <f>SUM(H35)</f>
        <v>150000</v>
      </c>
      <c r="I34" s="87">
        <f>SUM(I35)</f>
        <v>0</v>
      </c>
      <c r="J34" s="126">
        <f t="shared" ref="J34" si="11">SUM(J35)</f>
        <v>0</v>
      </c>
      <c r="K34" s="87">
        <f>SUM(K35)</f>
        <v>0</v>
      </c>
      <c r="L34" s="52"/>
      <c r="M34" s="132">
        <f t="shared" si="1"/>
        <v>150000</v>
      </c>
      <c r="N34" s="55">
        <f t="shared" si="2"/>
        <v>150000</v>
      </c>
    </row>
    <row r="35" spans="1:14" s="56" customFormat="1">
      <c r="A35" s="60" t="s">
        <v>94</v>
      </c>
      <c r="B35" s="190" t="s">
        <v>0</v>
      </c>
      <c r="C35" s="190" t="s">
        <v>8</v>
      </c>
      <c r="D35" s="190" t="s">
        <v>10</v>
      </c>
      <c r="E35" s="190" t="s">
        <v>4</v>
      </c>
      <c r="F35" s="66" t="s">
        <v>109</v>
      </c>
      <c r="G35" s="101" t="s">
        <v>109</v>
      </c>
      <c r="H35" s="88">
        <v>150000</v>
      </c>
      <c r="I35" s="88">
        <v>0</v>
      </c>
      <c r="J35" s="88">
        <v>0</v>
      </c>
      <c r="K35" s="89">
        <f>I35-J35</f>
        <v>0</v>
      </c>
      <c r="M35" s="132">
        <f t="shared" si="1"/>
        <v>150000</v>
      </c>
      <c r="N35" s="55">
        <f t="shared" si="2"/>
        <v>150000</v>
      </c>
    </row>
    <row r="36" spans="1:14" s="58" customFormat="1" ht="25.5">
      <c r="A36" s="84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70" t="s">
        <v>109</v>
      </c>
      <c r="H36" s="87">
        <f>SUM(H37:H44)</f>
        <v>334862515.5</v>
      </c>
      <c r="I36" s="87">
        <f>SUM(I37:I44)</f>
        <v>73025476.329999998</v>
      </c>
      <c r="J36" s="126">
        <f>SUM(J37:J44)</f>
        <v>39807974.259999998</v>
      </c>
      <c r="K36" s="87">
        <f>SUM(K37:K44)</f>
        <v>33217502.07</v>
      </c>
      <c r="L36" s="52"/>
      <c r="M36" s="132">
        <f t="shared" si="1"/>
        <v>261837039.17000002</v>
      </c>
      <c r="N36" s="55">
        <f t="shared" si="2"/>
        <v>295054541.24000001</v>
      </c>
    </row>
    <row r="37" spans="1:14" s="56" customFormat="1">
      <c r="A37" s="60" t="s">
        <v>98</v>
      </c>
      <c r="B37" s="190" t="s">
        <v>0</v>
      </c>
      <c r="C37" s="190" t="s">
        <v>11</v>
      </c>
      <c r="D37" s="190" t="s">
        <v>13</v>
      </c>
      <c r="E37" s="190" t="s">
        <v>14</v>
      </c>
      <c r="F37" s="66" t="s">
        <v>109</v>
      </c>
      <c r="G37" s="101" t="s">
        <v>109</v>
      </c>
      <c r="H37" s="89">
        <v>241925800</v>
      </c>
      <c r="I37" s="88">
        <v>51436273.880000003</v>
      </c>
      <c r="J37" s="88">
        <v>28523609.960000001</v>
      </c>
      <c r="K37" s="89">
        <f t="shared" ref="K37:K43" si="12">I37-J37</f>
        <v>22912663.920000002</v>
      </c>
      <c r="L37" s="205"/>
      <c r="M37" s="132">
        <f t="shared" si="1"/>
        <v>190489526.12</v>
      </c>
      <c r="N37" s="55">
        <f t="shared" si="2"/>
        <v>213402190.03999999</v>
      </c>
    </row>
    <row r="38" spans="1:14" s="56" customFormat="1" ht="25.5">
      <c r="A38" s="60" t="s">
        <v>190</v>
      </c>
      <c r="B38" s="190" t="s">
        <v>0</v>
      </c>
      <c r="C38" s="190" t="s">
        <v>11</v>
      </c>
      <c r="D38" s="190" t="s">
        <v>13</v>
      </c>
      <c r="E38" s="190" t="s">
        <v>15</v>
      </c>
      <c r="F38" s="66" t="s">
        <v>109</v>
      </c>
      <c r="G38" s="101" t="s">
        <v>109</v>
      </c>
      <c r="H38" s="89">
        <v>73061590</v>
      </c>
      <c r="I38" s="88">
        <v>14418402.449999999</v>
      </c>
      <c r="J38" s="88">
        <v>5508426.2999999998</v>
      </c>
      <c r="K38" s="89">
        <f t="shared" si="12"/>
        <v>8909976.1499999985</v>
      </c>
      <c r="M38" s="132">
        <f t="shared" si="1"/>
        <v>58643187.549999997</v>
      </c>
      <c r="N38" s="55">
        <f t="shared" si="2"/>
        <v>67553163.700000003</v>
      </c>
    </row>
    <row r="39" spans="1:14" s="56" customFormat="1" ht="25.5">
      <c r="A39" s="60" t="s">
        <v>191</v>
      </c>
      <c r="B39" s="190" t="s">
        <v>0</v>
      </c>
      <c r="C39" s="190" t="s">
        <v>11</v>
      </c>
      <c r="D39" s="190" t="s">
        <v>13</v>
      </c>
      <c r="E39" s="190" t="s">
        <v>16</v>
      </c>
      <c r="F39" s="66" t="s">
        <v>109</v>
      </c>
      <c r="G39" s="101" t="s">
        <v>109</v>
      </c>
      <c r="H39" s="89">
        <v>7960315</v>
      </c>
      <c r="I39" s="88">
        <v>5780006</v>
      </c>
      <c r="J39" s="88">
        <v>5775938</v>
      </c>
      <c r="K39" s="89">
        <f t="shared" si="12"/>
        <v>4068</v>
      </c>
      <c r="M39" s="132">
        <f t="shared" si="1"/>
        <v>2180309</v>
      </c>
      <c r="N39" s="55">
        <f t="shared" si="2"/>
        <v>2184377</v>
      </c>
    </row>
    <row r="40" spans="1:14" s="56" customFormat="1">
      <c r="A40" s="60" t="s">
        <v>94</v>
      </c>
      <c r="B40" s="190" t="s">
        <v>0</v>
      </c>
      <c r="C40" s="190" t="s">
        <v>11</v>
      </c>
      <c r="D40" s="190" t="s">
        <v>13</v>
      </c>
      <c r="E40" s="190" t="s">
        <v>4</v>
      </c>
      <c r="F40" s="66" t="s">
        <v>109</v>
      </c>
      <c r="G40" s="101" t="s">
        <v>109</v>
      </c>
      <c r="H40" s="89">
        <v>4736010.5</v>
      </c>
      <c r="I40" s="88">
        <v>194334</v>
      </c>
      <c r="J40" s="88">
        <v>0</v>
      </c>
      <c r="K40" s="89">
        <f t="shared" si="12"/>
        <v>194334</v>
      </c>
      <c r="M40" s="132">
        <f t="shared" si="1"/>
        <v>4541676.5</v>
      </c>
      <c r="N40" s="55">
        <f t="shared" si="2"/>
        <v>4736010.5</v>
      </c>
    </row>
    <row r="41" spans="1:14" s="56" customFormat="1">
      <c r="A41" s="60" t="s">
        <v>192</v>
      </c>
      <c r="B41" s="190" t="s">
        <v>0</v>
      </c>
      <c r="C41" s="190" t="s">
        <v>11</v>
      </c>
      <c r="D41" s="190" t="s">
        <v>13</v>
      </c>
      <c r="E41" s="190" t="s">
        <v>17</v>
      </c>
      <c r="F41" s="66" t="s">
        <v>109</v>
      </c>
      <c r="G41" s="101" t="s">
        <v>109</v>
      </c>
      <c r="H41" s="89">
        <v>6513800</v>
      </c>
      <c r="I41" s="88">
        <v>1085630</v>
      </c>
      <c r="J41" s="88">
        <v>0</v>
      </c>
      <c r="K41" s="89">
        <f t="shared" si="12"/>
        <v>1085630</v>
      </c>
      <c r="M41" s="132">
        <f t="shared" si="1"/>
        <v>5428170</v>
      </c>
      <c r="N41" s="55">
        <f t="shared" si="2"/>
        <v>6513800</v>
      </c>
    </row>
    <row r="42" spans="1:14" s="56" customFormat="1" ht="25.5" hidden="1">
      <c r="A42" s="60" t="s">
        <v>203</v>
      </c>
      <c r="B42" s="190" t="s">
        <v>0</v>
      </c>
      <c r="C42" s="190" t="s">
        <v>11</v>
      </c>
      <c r="D42" s="190" t="s">
        <v>13</v>
      </c>
      <c r="E42" s="190">
        <v>831</v>
      </c>
      <c r="F42" s="66"/>
      <c r="G42" s="101"/>
      <c r="H42" s="89">
        <v>0</v>
      </c>
      <c r="I42" s="88">
        <v>0</v>
      </c>
      <c r="J42" s="88">
        <v>0</v>
      </c>
      <c r="K42" s="89">
        <f t="shared" si="12"/>
        <v>0</v>
      </c>
      <c r="M42" s="132">
        <f t="shared" si="1"/>
        <v>0</v>
      </c>
      <c r="N42" s="55">
        <f t="shared" si="2"/>
        <v>0</v>
      </c>
    </row>
    <row r="43" spans="1:14" s="56" customFormat="1">
      <c r="A43" s="60" t="s">
        <v>193</v>
      </c>
      <c r="B43" s="190" t="s">
        <v>0</v>
      </c>
      <c r="C43" s="190" t="s">
        <v>11</v>
      </c>
      <c r="D43" s="190" t="s">
        <v>13</v>
      </c>
      <c r="E43" s="190" t="s">
        <v>18</v>
      </c>
      <c r="F43" s="66" t="s">
        <v>109</v>
      </c>
      <c r="G43" s="101" t="s">
        <v>109</v>
      </c>
      <c r="H43" s="89">
        <v>534557</v>
      </c>
      <c r="I43" s="88">
        <v>89090</v>
      </c>
      <c r="J43" s="88">
        <v>0</v>
      </c>
      <c r="K43" s="89">
        <f t="shared" si="12"/>
        <v>89090</v>
      </c>
      <c r="M43" s="132">
        <f t="shared" si="1"/>
        <v>445467</v>
      </c>
      <c r="N43" s="55">
        <f t="shared" si="2"/>
        <v>534557</v>
      </c>
    </row>
    <row r="44" spans="1:14" s="56" customFormat="1">
      <c r="A44" s="60" t="s">
        <v>194</v>
      </c>
      <c r="B44" s="190" t="s">
        <v>0</v>
      </c>
      <c r="C44" s="190" t="s">
        <v>11</v>
      </c>
      <c r="D44" s="190" t="s">
        <v>13</v>
      </c>
      <c r="E44" s="190" t="s">
        <v>19</v>
      </c>
      <c r="F44" s="66" t="s">
        <v>109</v>
      </c>
      <c r="G44" s="101" t="s">
        <v>109</v>
      </c>
      <c r="H44" s="89">
        <v>130443</v>
      </c>
      <c r="I44" s="88">
        <v>21740</v>
      </c>
      <c r="J44" s="88">
        <v>0</v>
      </c>
      <c r="K44" s="89">
        <f>I44-J44</f>
        <v>21740</v>
      </c>
      <c r="M44" s="132">
        <f t="shared" si="1"/>
        <v>108703</v>
      </c>
      <c r="N44" s="55">
        <f t="shared" si="2"/>
        <v>130443</v>
      </c>
    </row>
    <row r="45" spans="1:14" s="58" customFormat="1">
      <c r="A45" s="84" t="s">
        <v>138</v>
      </c>
      <c r="B45" s="4" t="s">
        <v>0</v>
      </c>
      <c r="C45" s="4" t="s">
        <v>11</v>
      </c>
      <c r="D45" s="4" t="s">
        <v>20</v>
      </c>
      <c r="E45" s="4" t="s">
        <v>1</v>
      </c>
      <c r="F45" s="3" t="s">
        <v>109</v>
      </c>
      <c r="G45" s="70" t="s">
        <v>109</v>
      </c>
      <c r="H45" s="87">
        <f>SUM(H46)</f>
        <v>1518224</v>
      </c>
      <c r="I45" s="87">
        <f>SUM(I46)</f>
        <v>0</v>
      </c>
      <c r="J45" s="126">
        <f t="shared" ref="J45" si="13">SUM(J46)</f>
        <v>0</v>
      </c>
      <c r="K45" s="87">
        <f>SUM(K46)</f>
        <v>0</v>
      </c>
      <c r="L45" s="52"/>
      <c r="M45" s="132">
        <f t="shared" si="1"/>
        <v>1518224</v>
      </c>
      <c r="N45" s="55">
        <f t="shared" si="2"/>
        <v>1518224</v>
      </c>
    </row>
    <row r="46" spans="1:14" s="56" customFormat="1">
      <c r="A46" s="60" t="s">
        <v>94</v>
      </c>
      <c r="B46" s="190" t="s">
        <v>0</v>
      </c>
      <c r="C46" s="190" t="s">
        <v>11</v>
      </c>
      <c r="D46" s="190" t="s">
        <v>20</v>
      </c>
      <c r="E46" s="190" t="s">
        <v>4</v>
      </c>
      <c r="F46" s="66" t="s">
        <v>109</v>
      </c>
      <c r="G46" s="101" t="s">
        <v>109</v>
      </c>
      <c r="H46" s="88">
        <v>1518224</v>
      </c>
      <c r="I46" s="88">
        <v>0</v>
      </c>
      <c r="J46" s="88">
        <v>0</v>
      </c>
      <c r="K46" s="89">
        <f>I46-J46</f>
        <v>0</v>
      </c>
      <c r="M46" s="132">
        <f t="shared" si="1"/>
        <v>1518224</v>
      </c>
      <c r="N46" s="55">
        <f t="shared" si="2"/>
        <v>1518224</v>
      </c>
    </row>
    <row r="47" spans="1:14" s="58" customFormat="1" ht="163.5" customHeight="1">
      <c r="A47" s="84" t="s">
        <v>139</v>
      </c>
      <c r="B47" s="4" t="s">
        <v>0</v>
      </c>
      <c r="C47" s="4" t="s">
        <v>11</v>
      </c>
      <c r="D47" s="4" t="s">
        <v>21</v>
      </c>
      <c r="E47" s="4" t="s">
        <v>1</v>
      </c>
      <c r="F47" s="3" t="s">
        <v>109</v>
      </c>
      <c r="G47" s="70" t="s">
        <v>109</v>
      </c>
      <c r="H47" s="87">
        <f>SUM(H48:H49)</f>
        <v>13883534.5</v>
      </c>
      <c r="I47" s="87">
        <f>SUM(I48:I49)</f>
        <v>0</v>
      </c>
      <c r="J47" s="126">
        <f t="shared" ref="J47" si="14">SUM(J48:J49)</f>
        <v>-1805.28</v>
      </c>
      <c r="K47" s="87">
        <f>SUM(K48:K49)</f>
        <v>1805.28</v>
      </c>
      <c r="L47" s="52"/>
      <c r="M47" s="132">
        <f t="shared" si="1"/>
        <v>13883534.5</v>
      </c>
      <c r="N47" s="55">
        <f t="shared" si="2"/>
        <v>13885339.779999999</v>
      </c>
    </row>
    <row r="48" spans="1:14" s="56" customFormat="1">
      <c r="A48" s="60" t="s">
        <v>94</v>
      </c>
      <c r="B48" s="190" t="s">
        <v>0</v>
      </c>
      <c r="C48" s="190" t="s">
        <v>11</v>
      </c>
      <c r="D48" s="190" t="s">
        <v>21</v>
      </c>
      <c r="E48" s="190" t="s">
        <v>4</v>
      </c>
      <c r="F48" s="66" t="s">
        <v>109</v>
      </c>
      <c r="G48" s="101" t="s">
        <v>109</v>
      </c>
      <c r="H48" s="88">
        <v>34622.5</v>
      </c>
      <c r="I48" s="88">
        <v>0</v>
      </c>
      <c r="J48" s="88">
        <v>-1805.28</v>
      </c>
      <c r="K48" s="89">
        <f t="shared" ref="K48:K49" si="15">I48-J48</f>
        <v>1805.28</v>
      </c>
      <c r="M48" s="132">
        <f t="shared" si="1"/>
        <v>34622.5</v>
      </c>
      <c r="N48" s="55">
        <f t="shared" si="2"/>
        <v>36427.78</v>
      </c>
    </row>
    <row r="49" spans="1:14" s="56" customFormat="1" ht="25.5">
      <c r="A49" s="60" t="s">
        <v>186</v>
      </c>
      <c r="B49" s="190" t="s">
        <v>0</v>
      </c>
      <c r="C49" s="190" t="s">
        <v>11</v>
      </c>
      <c r="D49" s="190" t="s">
        <v>21</v>
      </c>
      <c r="E49" s="190" t="s">
        <v>7</v>
      </c>
      <c r="F49" s="66" t="s">
        <v>109</v>
      </c>
      <c r="G49" s="101" t="s">
        <v>109</v>
      </c>
      <c r="H49" s="88">
        <v>13848912</v>
      </c>
      <c r="I49" s="88">
        <v>0</v>
      </c>
      <c r="J49" s="88">
        <v>0</v>
      </c>
      <c r="K49" s="89">
        <f t="shared" si="15"/>
        <v>0</v>
      </c>
      <c r="M49" s="132">
        <f t="shared" si="1"/>
        <v>13848912</v>
      </c>
      <c r="N49" s="55">
        <f t="shared" si="2"/>
        <v>13848912</v>
      </c>
    </row>
    <row r="50" spans="1:14" s="58" customFormat="1" ht="38.25">
      <c r="A50" s="84" t="s">
        <v>140</v>
      </c>
      <c r="B50" s="4" t="s">
        <v>0</v>
      </c>
      <c r="C50" s="4" t="s">
        <v>11</v>
      </c>
      <c r="D50" s="4" t="s">
        <v>22</v>
      </c>
      <c r="E50" s="4" t="s">
        <v>1</v>
      </c>
      <c r="F50" s="3" t="s">
        <v>109</v>
      </c>
      <c r="G50" s="70" t="s">
        <v>109</v>
      </c>
      <c r="H50" s="87">
        <f>SUM(H51)</f>
        <v>1144500</v>
      </c>
      <c r="I50" s="87">
        <f>SUM(I51)</f>
        <v>0</v>
      </c>
      <c r="J50" s="126">
        <f t="shared" ref="J50" si="16">SUM(J51)</f>
        <v>0</v>
      </c>
      <c r="K50" s="87">
        <f>SUM(K51)</f>
        <v>0</v>
      </c>
      <c r="L50" s="52"/>
      <c r="M50" s="132">
        <f t="shared" si="1"/>
        <v>1144500</v>
      </c>
      <c r="N50" s="55">
        <f t="shared" si="2"/>
        <v>1144500</v>
      </c>
    </row>
    <row r="51" spans="1:14" s="56" customFormat="1" ht="38.25">
      <c r="A51" s="60" t="s">
        <v>187</v>
      </c>
      <c r="B51" s="190" t="s">
        <v>0</v>
      </c>
      <c r="C51" s="190" t="s">
        <v>11</v>
      </c>
      <c r="D51" s="190" t="s">
        <v>22</v>
      </c>
      <c r="E51" s="190" t="s">
        <v>23</v>
      </c>
      <c r="F51" s="66" t="s">
        <v>109</v>
      </c>
      <c r="G51" s="101" t="s">
        <v>109</v>
      </c>
      <c r="H51" s="88">
        <v>1144500</v>
      </c>
      <c r="I51" s="88">
        <v>0</v>
      </c>
      <c r="J51" s="88">
        <v>0</v>
      </c>
      <c r="K51" s="89">
        <f>I51-J51</f>
        <v>0</v>
      </c>
      <c r="M51" s="132">
        <f t="shared" si="1"/>
        <v>1144500</v>
      </c>
      <c r="N51" s="55">
        <f t="shared" si="2"/>
        <v>1144500</v>
      </c>
    </row>
    <row r="52" spans="1:14" s="58" customFormat="1" ht="63.75">
      <c r="A52" s="84" t="s">
        <v>141</v>
      </c>
      <c r="B52" s="4" t="s">
        <v>0</v>
      </c>
      <c r="C52" s="4" t="s">
        <v>11</v>
      </c>
      <c r="D52" s="4" t="s">
        <v>24</v>
      </c>
      <c r="E52" s="4" t="s">
        <v>1</v>
      </c>
      <c r="F52" s="3" t="s">
        <v>109</v>
      </c>
      <c r="G52" s="70" t="s">
        <v>109</v>
      </c>
      <c r="H52" s="87">
        <f>SUM(H53)</f>
        <v>3593676.5</v>
      </c>
      <c r="I52" s="87">
        <f>SUM(I53)</f>
        <v>0</v>
      </c>
      <c r="J52" s="126">
        <f t="shared" ref="J52" si="17">SUM(J53)</f>
        <v>0</v>
      </c>
      <c r="K52" s="87">
        <f>SUM(K53)</f>
        <v>0</v>
      </c>
      <c r="L52" s="52"/>
      <c r="M52" s="132">
        <f t="shared" si="1"/>
        <v>3593676.5</v>
      </c>
      <c r="N52" s="55">
        <f t="shared" si="2"/>
        <v>3593676.5</v>
      </c>
    </row>
    <row r="53" spans="1:14" s="56" customFormat="1" ht="38.25">
      <c r="A53" s="60" t="s">
        <v>187</v>
      </c>
      <c r="B53" s="190" t="s">
        <v>0</v>
      </c>
      <c r="C53" s="190" t="s">
        <v>11</v>
      </c>
      <c r="D53" s="190" t="s">
        <v>24</v>
      </c>
      <c r="E53" s="190" t="s">
        <v>23</v>
      </c>
      <c r="F53" s="66" t="s">
        <v>109</v>
      </c>
      <c r="G53" s="101" t="s">
        <v>109</v>
      </c>
      <c r="H53" s="88">
        <v>3593676.5</v>
      </c>
      <c r="I53" s="88">
        <v>0</v>
      </c>
      <c r="J53" s="88">
        <v>0</v>
      </c>
      <c r="K53" s="89">
        <f>I53-J53</f>
        <v>0</v>
      </c>
      <c r="M53" s="132">
        <f t="shared" si="1"/>
        <v>3593676.5</v>
      </c>
      <c r="N53" s="55">
        <f t="shared" si="2"/>
        <v>3593676.5</v>
      </c>
    </row>
    <row r="54" spans="1:14" s="58" customFormat="1" ht="114.75">
      <c r="A54" s="84" t="s">
        <v>142</v>
      </c>
      <c r="B54" s="4" t="s">
        <v>0</v>
      </c>
      <c r="C54" s="4" t="s">
        <v>11</v>
      </c>
      <c r="D54" s="4" t="s">
        <v>25</v>
      </c>
      <c r="E54" s="4" t="s">
        <v>1</v>
      </c>
      <c r="F54" s="3" t="s">
        <v>109</v>
      </c>
      <c r="G54" s="70" t="s">
        <v>109</v>
      </c>
      <c r="H54" s="87">
        <f>SUM(H55)</f>
        <v>1669745</v>
      </c>
      <c r="I54" s="87">
        <f>SUM(I55)</f>
        <v>0</v>
      </c>
      <c r="J54" s="126">
        <f t="shared" ref="J54" si="18">SUM(J55)</f>
        <v>0</v>
      </c>
      <c r="K54" s="87">
        <f>SUM(K55)</f>
        <v>0</v>
      </c>
      <c r="L54" s="52"/>
      <c r="M54" s="132">
        <f t="shared" si="1"/>
        <v>1669745</v>
      </c>
      <c r="N54" s="55">
        <f t="shared" si="2"/>
        <v>1669745</v>
      </c>
    </row>
    <row r="55" spans="1:14" s="56" customFormat="1" ht="38.25">
      <c r="A55" s="60" t="s">
        <v>187</v>
      </c>
      <c r="B55" s="190" t="s">
        <v>0</v>
      </c>
      <c r="C55" s="190" t="s">
        <v>11</v>
      </c>
      <c r="D55" s="190" t="s">
        <v>25</v>
      </c>
      <c r="E55" s="190" t="s">
        <v>23</v>
      </c>
      <c r="F55" s="66" t="s">
        <v>109</v>
      </c>
      <c r="G55" s="101" t="s">
        <v>109</v>
      </c>
      <c r="H55" s="88">
        <v>1669745</v>
      </c>
      <c r="I55" s="88">
        <v>0</v>
      </c>
      <c r="J55" s="88">
        <v>0</v>
      </c>
      <c r="K55" s="89">
        <f>I55-J55</f>
        <v>0</v>
      </c>
      <c r="M55" s="132">
        <f t="shared" si="1"/>
        <v>1669745</v>
      </c>
      <c r="N55" s="55">
        <f t="shared" si="2"/>
        <v>1669745</v>
      </c>
    </row>
    <row r="56" spans="1:14" s="58" customFormat="1" ht="127.5">
      <c r="A56" s="84" t="s">
        <v>143</v>
      </c>
      <c r="B56" s="4" t="s">
        <v>0</v>
      </c>
      <c r="C56" s="4" t="s">
        <v>11</v>
      </c>
      <c r="D56" s="4" t="s">
        <v>26</v>
      </c>
      <c r="E56" s="4" t="s">
        <v>1</v>
      </c>
      <c r="F56" s="3" t="s">
        <v>109</v>
      </c>
      <c r="G56" s="70" t="s">
        <v>109</v>
      </c>
      <c r="H56" s="87">
        <f>SUM(H57)</f>
        <v>8643814</v>
      </c>
      <c r="I56" s="87">
        <f>SUM(I57)</f>
        <v>0</v>
      </c>
      <c r="J56" s="126">
        <f t="shared" ref="J56" si="19">SUM(J57)</f>
        <v>0</v>
      </c>
      <c r="K56" s="87">
        <f>SUM(K57)</f>
        <v>0</v>
      </c>
      <c r="L56" s="52"/>
      <c r="M56" s="132">
        <f t="shared" si="1"/>
        <v>8643814</v>
      </c>
      <c r="N56" s="55">
        <f t="shared" si="2"/>
        <v>8643814</v>
      </c>
    </row>
    <row r="57" spans="1:14" s="56" customFormat="1" ht="38.25">
      <c r="A57" s="60" t="s">
        <v>187</v>
      </c>
      <c r="B57" s="190" t="s">
        <v>0</v>
      </c>
      <c r="C57" s="190" t="s">
        <v>11</v>
      </c>
      <c r="D57" s="190" t="s">
        <v>26</v>
      </c>
      <c r="E57" s="190" t="s">
        <v>23</v>
      </c>
      <c r="F57" s="66" t="s">
        <v>109</v>
      </c>
      <c r="G57" s="101" t="s">
        <v>109</v>
      </c>
      <c r="H57" s="88">
        <v>8643814</v>
      </c>
      <c r="I57" s="88">
        <v>0</v>
      </c>
      <c r="J57" s="88">
        <v>0</v>
      </c>
      <c r="K57" s="89">
        <f>I57-J57</f>
        <v>0</v>
      </c>
      <c r="M57" s="132">
        <f t="shared" si="1"/>
        <v>8643814</v>
      </c>
      <c r="N57" s="55">
        <f t="shared" si="2"/>
        <v>8643814</v>
      </c>
    </row>
    <row r="58" spans="1:14" s="58" customFormat="1" ht="38.25">
      <c r="A58" s="84" t="s">
        <v>278</v>
      </c>
      <c r="B58" s="4" t="s">
        <v>0</v>
      </c>
      <c r="C58" s="4" t="s">
        <v>276</v>
      </c>
      <c r="D58" s="4" t="s">
        <v>277</v>
      </c>
      <c r="E58" s="4" t="s">
        <v>1</v>
      </c>
      <c r="F58" s="3" t="s">
        <v>109</v>
      </c>
      <c r="G58" s="70" t="s">
        <v>109</v>
      </c>
      <c r="H58" s="87">
        <f>SUM(H59:H60)</f>
        <v>0</v>
      </c>
      <c r="I58" s="87">
        <f>SUM(I59:I60)</f>
        <v>0</v>
      </c>
      <c r="J58" s="87">
        <f t="shared" ref="J58:K58" si="20">SUM(J59:J60)</f>
        <v>0</v>
      </c>
      <c r="K58" s="87">
        <f t="shared" si="20"/>
        <v>0</v>
      </c>
      <c r="L58" s="52"/>
      <c r="M58" s="132">
        <f t="shared" si="1"/>
        <v>0</v>
      </c>
      <c r="N58" s="55">
        <f t="shared" si="2"/>
        <v>0</v>
      </c>
    </row>
    <row r="59" spans="1:14" s="56" customFormat="1">
      <c r="A59" s="327" t="s">
        <v>279</v>
      </c>
      <c r="B59" s="190" t="s">
        <v>0</v>
      </c>
      <c r="C59" s="190" t="s">
        <v>276</v>
      </c>
      <c r="D59" s="190" t="s">
        <v>277</v>
      </c>
      <c r="E59" s="190">
        <v>323</v>
      </c>
      <c r="F59" s="329" t="s">
        <v>317</v>
      </c>
      <c r="G59" s="94" t="s">
        <v>226</v>
      </c>
      <c r="H59" s="269">
        <v>0</v>
      </c>
      <c r="I59" s="88">
        <v>0</v>
      </c>
      <c r="J59" s="88">
        <v>0</v>
      </c>
      <c r="K59" s="89">
        <f>I59-J59</f>
        <v>0</v>
      </c>
      <c r="M59" s="132">
        <f t="shared" si="1"/>
        <v>0</v>
      </c>
      <c r="N59" s="55">
        <f t="shared" si="2"/>
        <v>0</v>
      </c>
    </row>
    <row r="60" spans="1:14" s="56" customFormat="1">
      <c r="A60" s="328"/>
      <c r="B60" s="190" t="s">
        <v>0</v>
      </c>
      <c r="C60" s="190" t="s">
        <v>276</v>
      </c>
      <c r="D60" s="190" t="s">
        <v>277</v>
      </c>
      <c r="E60" s="190">
        <v>323</v>
      </c>
      <c r="F60" s="330"/>
      <c r="G60" s="243" t="s">
        <v>225</v>
      </c>
      <c r="H60" s="270">
        <v>0</v>
      </c>
      <c r="I60" s="88">
        <v>0</v>
      </c>
      <c r="J60" s="88">
        <v>0</v>
      </c>
      <c r="K60" s="89">
        <f>I60-J60</f>
        <v>0</v>
      </c>
      <c r="M60" s="132">
        <f t="shared" si="1"/>
        <v>0</v>
      </c>
      <c r="N60" s="55">
        <f t="shared" si="2"/>
        <v>0</v>
      </c>
    </row>
    <row r="61" spans="1:14" s="58" customFormat="1" ht="38.25">
      <c r="A61" s="84" t="s">
        <v>144</v>
      </c>
      <c r="B61" s="4" t="s">
        <v>0</v>
      </c>
      <c r="C61" s="4" t="s">
        <v>27</v>
      </c>
      <c r="D61" s="4" t="s">
        <v>263</v>
      </c>
      <c r="E61" s="4" t="s">
        <v>1</v>
      </c>
      <c r="F61" s="3" t="s">
        <v>109</v>
      </c>
      <c r="G61" s="70" t="s">
        <v>109</v>
      </c>
      <c r="H61" s="238">
        <f>SUM(H62:H63)</f>
        <v>9949900</v>
      </c>
      <c r="I61" s="238">
        <f t="shared" ref="I61:J61" si="21">SUM(I62:I63)</f>
        <v>0</v>
      </c>
      <c r="J61" s="87">
        <f t="shared" si="21"/>
        <v>0</v>
      </c>
      <c r="K61" s="87">
        <f>SUM(K62:K63)</f>
        <v>0</v>
      </c>
      <c r="L61" s="52"/>
      <c r="M61" s="132">
        <f t="shared" si="1"/>
        <v>9949900</v>
      </c>
      <c r="N61" s="55">
        <f t="shared" si="2"/>
        <v>9949900</v>
      </c>
    </row>
    <row r="62" spans="1:14" s="56" customFormat="1" ht="21.75" customHeight="1">
      <c r="A62" s="327" t="s">
        <v>188</v>
      </c>
      <c r="B62" s="190" t="s">
        <v>0</v>
      </c>
      <c r="C62" s="190" t="s">
        <v>27</v>
      </c>
      <c r="D62" s="190" t="s">
        <v>263</v>
      </c>
      <c r="E62" s="190">
        <v>811</v>
      </c>
      <c r="F62" s="329" t="s">
        <v>310</v>
      </c>
      <c r="G62" s="193" t="s">
        <v>331</v>
      </c>
      <c r="H62" s="323">
        <f>9949900-H63</f>
        <v>4839000</v>
      </c>
      <c r="I62" s="88">
        <v>0</v>
      </c>
      <c r="J62" s="88">
        <v>0</v>
      </c>
      <c r="K62" s="89">
        <f t="shared" ref="K62:K63" si="22">I62-J62</f>
        <v>0</v>
      </c>
      <c r="M62" s="132">
        <f t="shared" si="1"/>
        <v>4839000</v>
      </c>
      <c r="N62" s="55">
        <f t="shared" si="2"/>
        <v>4839000</v>
      </c>
    </row>
    <row r="63" spans="1:14" s="56" customFormat="1" ht="24.75" customHeight="1">
      <c r="A63" s="328"/>
      <c r="B63" s="190" t="s">
        <v>0</v>
      </c>
      <c r="C63" s="190" t="s">
        <v>27</v>
      </c>
      <c r="D63" s="190" t="s">
        <v>263</v>
      </c>
      <c r="E63" s="190">
        <v>811</v>
      </c>
      <c r="F63" s="330"/>
      <c r="G63" s="94" t="s">
        <v>225</v>
      </c>
      <c r="H63" s="323">
        <v>5110900</v>
      </c>
      <c r="I63" s="88">
        <v>0</v>
      </c>
      <c r="J63" s="88">
        <v>0</v>
      </c>
      <c r="K63" s="89">
        <f t="shared" si="22"/>
        <v>0</v>
      </c>
      <c r="M63" s="132">
        <f t="shared" si="1"/>
        <v>5110900</v>
      </c>
      <c r="N63" s="55">
        <f t="shared" si="2"/>
        <v>5110900</v>
      </c>
    </row>
    <row r="64" spans="1:14" s="58" customFormat="1" ht="25.5">
      <c r="A64" s="84" t="s">
        <v>145</v>
      </c>
      <c r="B64" s="4" t="s">
        <v>0</v>
      </c>
      <c r="C64" s="4" t="s">
        <v>27</v>
      </c>
      <c r="D64" s="4" t="s">
        <v>28</v>
      </c>
      <c r="E64" s="4" t="s">
        <v>1</v>
      </c>
      <c r="F64" s="3" t="s">
        <v>109</v>
      </c>
      <c r="G64" s="70" t="s">
        <v>109</v>
      </c>
      <c r="H64" s="87">
        <f>SUM(H65)</f>
        <v>2125000</v>
      </c>
      <c r="I64" s="87">
        <f>SUM(I65)</f>
        <v>0</v>
      </c>
      <c r="J64" s="126">
        <f t="shared" ref="J64" si="23">SUM(J65)</f>
        <v>0</v>
      </c>
      <c r="K64" s="87">
        <f>SUM(K65)</f>
        <v>0</v>
      </c>
      <c r="L64" s="52"/>
      <c r="M64" s="132">
        <f t="shared" si="1"/>
        <v>2125000</v>
      </c>
      <c r="N64" s="55">
        <f t="shared" si="2"/>
        <v>2125000</v>
      </c>
    </row>
    <row r="65" spans="1:14" s="56" customFormat="1">
      <c r="A65" s="60" t="s">
        <v>94</v>
      </c>
      <c r="B65" s="190" t="s">
        <v>0</v>
      </c>
      <c r="C65" s="190" t="s">
        <v>27</v>
      </c>
      <c r="D65" s="190" t="s">
        <v>28</v>
      </c>
      <c r="E65" s="190" t="s">
        <v>4</v>
      </c>
      <c r="F65" s="66" t="s">
        <v>109</v>
      </c>
      <c r="G65" s="101" t="s">
        <v>109</v>
      </c>
      <c r="H65" s="88">
        <v>2125000</v>
      </c>
      <c r="I65" s="88">
        <v>0</v>
      </c>
      <c r="J65" s="88">
        <v>0</v>
      </c>
      <c r="K65" s="89">
        <f>I65-J65</f>
        <v>0</v>
      </c>
      <c r="M65" s="132">
        <f t="shared" si="1"/>
        <v>2125000</v>
      </c>
      <c r="N65" s="55">
        <f t="shared" si="2"/>
        <v>2125000</v>
      </c>
    </row>
    <row r="66" spans="1:14" s="58" customFormat="1" ht="38.25">
      <c r="A66" s="84" t="s">
        <v>228</v>
      </c>
      <c r="B66" s="4" t="s">
        <v>0</v>
      </c>
      <c r="C66" s="4" t="s">
        <v>27</v>
      </c>
      <c r="D66" s="4" t="s">
        <v>29</v>
      </c>
      <c r="E66" s="4" t="s">
        <v>1</v>
      </c>
      <c r="F66" s="3" t="s">
        <v>109</v>
      </c>
      <c r="G66" s="70" t="s">
        <v>109</v>
      </c>
      <c r="H66" s="87">
        <f>SUM(H67)</f>
        <v>375000</v>
      </c>
      <c r="I66" s="87">
        <f>SUM(I67)</f>
        <v>0</v>
      </c>
      <c r="J66" s="126">
        <f t="shared" ref="J66:J68" si="24">SUM(J67)</f>
        <v>0</v>
      </c>
      <c r="K66" s="87">
        <f>SUM(K67)</f>
        <v>0</v>
      </c>
      <c r="L66" s="52"/>
      <c r="M66" s="132">
        <f t="shared" si="1"/>
        <v>375000</v>
      </c>
      <c r="N66" s="55">
        <f t="shared" si="2"/>
        <v>375000</v>
      </c>
    </row>
    <row r="67" spans="1:14" s="56" customFormat="1">
      <c r="A67" s="60" t="s">
        <v>94</v>
      </c>
      <c r="B67" s="190" t="s">
        <v>0</v>
      </c>
      <c r="C67" s="190" t="s">
        <v>27</v>
      </c>
      <c r="D67" s="190" t="s">
        <v>29</v>
      </c>
      <c r="E67" s="190" t="s">
        <v>4</v>
      </c>
      <c r="F67" s="66" t="s">
        <v>109</v>
      </c>
      <c r="G67" s="101" t="s">
        <v>109</v>
      </c>
      <c r="H67" s="88">
        <v>375000</v>
      </c>
      <c r="I67" s="88">
        <v>0</v>
      </c>
      <c r="J67" s="88">
        <v>0</v>
      </c>
      <c r="K67" s="89">
        <f>I67-J67</f>
        <v>0</v>
      </c>
      <c r="M67" s="132">
        <f t="shared" si="1"/>
        <v>375000</v>
      </c>
      <c r="N67" s="55">
        <f t="shared" si="2"/>
        <v>375000</v>
      </c>
    </row>
    <row r="68" spans="1:14" s="58" customFormat="1" ht="45" hidden="1" customHeight="1">
      <c r="A68" s="84" t="s">
        <v>271</v>
      </c>
      <c r="B68" s="4" t="s">
        <v>0</v>
      </c>
      <c r="C68" s="4" t="s">
        <v>270</v>
      </c>
      <c r="D68" s="4">
        <v>2120500115</v>
      </c>
      <c r="E68" s="4" t="s">
        <v>1</v>
      </c>
      <c r="F68" s="3" t="s">
        <v>109</v>
      </c>
      <c r="G68" s="70" t="s">
        <v>109</v>
      </c>
      <c r="H68" s="87">
        <f>SUM(H69)</f>
        <v>0</v>
      </c>
      <c r="I68" s="87">
        <f>SUM(I69)</f>
        <v>0</v>
      </c>
      <c r="J68" s="126">
        <f t="shared" si="24"/>
        <v>0</v>
      </c>
      <c r="K68" s="87">
        <f>SUM(K69)</f>
        <v>0</v>
      </c>
      <c r="L68" s="52"/>
      <c r="M68" s="132">
        <f t="shared" si="1"/>
        <v>0</v>
      </c>
      <c r="N68" s="55">
        <f t="shared" si="2"/>
        <v>0</v>
      </c>
    </row>
    <row r="69" spans="1:14" s="56" customFormat="1" ht="25.5" hidden="1">
      <c r="A69" s="60" t="s">
        <v>208</v>
      </c>
      <c r="B69" s="190" t="s">
        <v>0</v>
      </c>
      <c r="C69" s="190" t="s">
        <v>270</v>
      </c>
      <c r="D69" s="190">
        <v>2120500115</v>
      </c>
      <c r="E69" s="190">
        <v>633</v>
      </c>
      <c r="F69" s="66" t="s">
        <v>109</v>
      </c>
      <c r="G69" s="101" t="s">
        <v>109</v>
      </c>
      <c r="H69" s="88">
        <v>0</v>
      </c>
      <c r="I69" s="88">
        <v>0</v>
      </c>
      <c r="J69" s="88">
        <v>0</v>
      </c>
      <c r="K69" s="89">
        <f>I69-J69</f>
        <v>0</v>
      </c>
      <c r="M69" s="132">
        <f t="shared" si="1"/>
        <v>0</v>
      </c>
      <c r="N69" s="55">
        <f t="shared" si="2"/>
        <v>0</v>
      </c>
    </row>
    <row r="70" spans="1:14" s="63" customFormat="1" ht="51">
      <c r="A70" s="84" t="s">
        <v>146</v>
      </c>
      <c r="B70" s="4" t="s">
        <v>0</v>
      </c>
      <c r="C70" s="4" t="s">
        <v>30</v>
      </c>
      <c r="D70" s="4" t="s">
        <v>31</v>
      </c>
      <c r="E70" s="4" t="s">
        <v>1</v>
      </c>
      <c r="F70" s="3" t="s">
        <v>109</v>
      </c>
      <c r="G70" s="70" t="s">
        <v>109</v>
      </c>
      <c r="H70" s="87">
        <f>SUM(H71:H72)</f>
        <v>219486000</v>
      </c>
      <c r="I70" s="87">
        <f>SUM(I71:I72)</f>
        <v>36686300</v>
      </c>
      <c r="J70" s="126">
        <f t="shared" ref="J70" si="25">SUM(J71:J72)</f>
        <v>36671274.810000002</v>
      </c>
      <c r="K70" s="87">
        <f>SUM(K71:K72)</f>
        <v>15025.190000000002</v>
      </c>
      <c r="M70" s="132">
        <f t="shared" si="1"/>
        <v>182799700</v>
      </c>
      <c r="N70" s="55">
        <f t="shared" si="2"/>
        <v>182814725.19</v>
      </c>
    </row>
    <row r="71" spans="1:14" s="58" customFormat="1">
      <c r="A71" s="60" t="s">
        <v>94</v>
      </c>
      <c r="B71" s="190" t="s">
        <v>0</v>
      </c>
      <c r="C71" s="190" t="s">
        <v>30</v>
      </c>
      <c r="D71" s="190" t="s">
        <v>31</v>
      </c>
      <c r="E71" s="190" t="s">
        <v>4</v>
      </c>
      <c r="F71" s="143"/>
      <c r="G71" s="101" t="s">
        <v>109</v>
      </c>
      <c r="H71" s="88">
        <v>570000</v>
      </c>
      <c r="I71" s="88">
        <v>180200</v>
      </c>
      <c r="J71" s="88">
        <v>165258.81</v>
      </c>
      <c r="K71" s="89">
        <f t="shared" ref="K71:K72" si="26">I71-J71</f>
        <v>14941.190000000002</v>
      </c>
      <c r="L71" s="52"/>
      <c r="M71" s="132">
        <f t="shared" si="1"/>
        <v>389800</v>
      </c>
      <c r="N71" s="55">
        <f t="shared" si="2"/>
        <v>404741.19</v>
      </c>
    </row>
    <row r="72" spans="1:14" s="56" customFormat="1" ht="25.5">
      <c r="A72" s="60" t="s">
        <v>189</v>
      </c>
      <c r="B72" s="190" t="s">
        <v>0</v>
      </c>
      <c r="C72" s="190" t="s">
        <v>30</v>
      </c>
      <c r="D72" s="190" t="s">
        <v>31</v>
      </c>
      <c r="E72" s="190" t="s">
        <v>32</v>
      </c>
      <c r="F72" s="143"/>
      <c r="G72" s="100" t="s">
        <v>109</v>
      </c>
      <c r="H72" s="88">
        <v>218916000</v>
      </c>
      <c r="I72" s="88">
        <v>36506100</v>
      </c>
      <c r="J72" s="88">
        <v>36506016</v>
      </c>
      <c r="K72" s="89">
        <f t="shared" si="26"/>
        <v>84</v>
      </c>
      <c r="M72" s="132">
        <f t="shared" si="1"/>
        <v>182409900</v>
      </c>
      <c r="N72" s="55">
        <f t="shared" si="2"/>
        <v>182409984</v>
      </c>
    </row>
    <row r="73" spans="1:14" s="58" customFormat="1">
      <c r="A73" s="84" t="s">
        <v>147</v>
      </c>
      <c r="B73" s="4" t="s">
        <v>0</v>
      </c>
      <c r="C73" s="4" t="s">
        <v>30</v>
      </c>
      <c r="D73" s="4" t="s">
        <v>33</v>
      </c>
      <c r="E73" s="4" t="s">
        <v>1</v>
      </c>
      <c r="F73" s="3" t="s">
        <v>109</v>
      </c>
      <c r="G73" s="70" t="s">
        <v>109</v>
      </c>
      <c r="H73" s="87">
        <f>SUM(H74:H74)</f>
        <v>32722200</v>
      </c>
      <c r="I73" s="87">
        <f>SUM(I74:I74)</f>
        <v>3393837.35</v>
      </c>
      <c r="J73" s="87">
        <f>SUM(J74:J74)</f>
        <v>473597.06</v>
      </c>
      <c r="K73" s="87">
        <f>SUM(K74)</f>
        <v>2920240.29</v>
      </c>
      <c r="L73" s="52"/>
      <c r="M73" s="132">
        <f t="shared" si="1"/>
        <v>29328362.649999999</v>
      </c>
      <c r="N73" s="55">
        <f t="shared" si="2"/>
        <v>32248602.940000001</v>
      </c>
    </row>
    <row r="74" spans="1:14" s="56" customFormat="1">
      <c r="A74" s="60" t="s">
        <v>195</v>
      </c>
      <c r="B74" s="190" t="s">
        <v>0</v>
      </c>
      <c r="C74" s="190" t="s">
        <v>30</v>
      </c>
      <c r="D74" s="190" t="s">
        <v>33</v>
      </c>
      <c r="E74" s="190" t="s">
        <v>34</v>
      </c>
      <c r="F74" s="86" t="s">
        <v>313</v>
      </c>
      <c r="G74" s="94" t="s">
        <v>225</v>
      </c>
      <c r="H74" s="88">
        <v>32722200</v>
      </c>
      <c r="I74" s="88">
        <v>3393837.35</v>
      </c>
      <c r="J74" s="88">
        <v>473597.06</v>
      </c>
      <c r="K74" s="89">
        <f>I74-J74</f>
        <v>2920240.29</v>
      </c>
      <c r="M74" s="132">
        <f t="shared" si="1"/>
        <v>29328362.649999999</v>
      </c>
      <c r="N74" s="55">
        <f t="shared" si="2"/>
        <v>32248602.940000001</v>
      </c>
    </row>
    <row r="75" spans="1:14" s="56" customFormat="1" ht="25.5">
      <c r="A75" s="84" t="s">
        <v>137</v>
      </c>
      <c r="B75" s="4" t="s">
        <v>0</v>
      </c>
      <c r="C75" s="4" t="s">
        <v>35</v>
      </c>
      <c r="D75" s="4" t="s">
        <v>36</v>
      </c>
      <c r="E75" s="4" t="s">
        <v>1</v>
      </c>
      <c r="F75" s="3" t="s">
        <v>109</v>
      </c>
      <c r="G75" s="70" t="s">
        <v>109</v>
      </c>
      <c r="H75" s="87">
        <f>SUM(H76:H89)</f>
        <v>4703777762</v>
      </c>
      <c r="I75" s="87">
        <f>SUM(I76:I89)</f>
        <v>745068082.87</v>
      </c>
      <c r="J75" s="126">
        <f>SUM(J76:J89)</f>
        <v>720613675.60000002</v>
      </c>
      <c r="K75" s="87">
        <f>SUM(K76:K89)</f>
        <v>24454407.269999996</v>
      </c>
      <c r="M75" s="132">
        <f t="shared" si="1"/>
        <v>3958709679.1300001</v>
      </c>
      <c r="N75" s="55">
        <f t="shared" si="2"/>
        <v>3983164086.4000001</v>
      </c>
    </row>
    <row r="76" spans="1:14" s="56" customFormat="1">
      <c r="A76" s="60" t="s">
        <v>98</v>
      </c>
      <c r="B76" s="190" t="s">
        <v>0</v>
      </c>
      <c r="C76" s="190" t="s">
        <v>35</v>
      </c>
      <c r="D76" s="190" t="s">
        <v>36</v>
      </c>
      <c r="E76" s="190" t="s">
        <v>14</v>
      </c>
      <c r="F76" s="66" t="s">
        <v>109</v>
      </c>
      <c r="G76" s="101" t="s">
        <v>109</v>
      </c>
      <c r="H76" s="88">
        <v>585094551</v>
      </c>
      <c r="I76" s="88">
        <v>97515759</v>
      </c>
      <c r="J76" s="88">
        <v>83956543.150000006</v>
      </c>
      <c r="K76" s="89">
        <f t="shared" ref="K76:K89" si="27">I76-J76</f>
        <v>13559215.849999994</v>
      </c>
      <c r="M76" s="132">
        <f t="shared" si="1"/>
        <v>487578792</v>
      </c>
      <c r="N76" s="55">
        <f t="shared" si="2"/>
        <v>501138007.85000002</v>
      </c>
    </row>
    <row r="77" spans="1:14" s="56" customFormat="1" ht="15" customHeight="1">
      <c r="A77" s="197" t="s">
        <v>196</v>
      </c>
      <c r="B77" s="326" t="s">
        <v>0</v>
      </c>
      <c r="C77" s="199" t="s">
        <v>35</v>
      </c>
      <c r="D77" s="199" t="s">
        <v>36</v>
      </c>
      <c r="E77" s="200" t="s">
        <v>73</v>
      </c>
      <c r="F77" s="198" t="s">
        <v>109</v>
      </c>
      <c r="G77" s="94"/>
      <c r="H77" s="88">
        <v>129000</v>
      </c>
      <c r="I77" s="88">
        <v>0</v>
      </c>
      <c r="J77" s="88">
        <v>0</v>
      </c>
      <c r="K77" s="89">
        <f t="shared" si="27"/>
        <v>0</v>
      </c>
      <c r="M77" s="132">
        <f t="shared" si="1"/>
        <v>129000</v>
      </c>
      <c r="N77" s="55">
        <f t="shared" si="2"/>
        <v>129000</v>
      </c>
    </row>
    <row r="78" spans="1:14" s="56" customFormat="1" ht="25.5">
      <c r="A78" s="60" t="s">
        <v>190</v>
      </c>
      <c r="B78" s="190" t="s">
        <v>0</v>
      </c>
      <c r="C78" s="190" t="s">
        <v>35</v>
      </c>
      <c r="D78" s="190" t="s">
        <v>36</v>
      </c>
      <c r="E78" s="190" t="s">
        <v>15</v>
      </c>
      <c r="F78" s="66" t="s">
        <v>109</v>
      </c>
      <c r="G78" s="101" t="s">
        <v>109</v>
      </c>
      <c r="H78" s="88">
        <v>176698561</v>
      </c>
      <c r="I78" s="88">
        <v>29449760</v>
      </c>
      <c r="J78" s="88">
        <v>21475963.25</v>
      </c>
      <c r="K78" s="89">
        <f t="shared" si="27"/>
        <v>7973796.75</v>
      </c>
      <c r="M78" s="132">
        <f t="shared" si="1"/>
        <v>147248801</v>
      </c>
      <c r="N78" s="55">
        <f t="shared" si="2"/>
        <v>155222597.75</v>
      </c>
    </row>
    <row r="79" spans="1:14" s="56" customFormat="1" ht="15" customHeight="1">
      <c r="A79" s="197" t="s">
        <v>191</v>
      </c>
      <c r="B79" s="326" t="s">
        <v>0</v>
      </c>
      <c r="C79" s="326" t="s">
        <v>35</v>
      </c>
      <c r="D79" s="326" t="s">
        <v>36</v>
      </c>
      <c r="E79" s="326" t="s">
        <v>16</v>
      </c>
      <c r="F79" s="188" t="s">
        <v>109</v>
      </c>
      <c r="G79" s="94"/>
      <c r="H79" s="88">
        <v>2215485</v>
      </c>
      <c r="I79" s="88">
        <v>13051</v>
      </c>
      <c r="J79" s="88">
        <v>3150</v>
      </c>
      <c r="K79" s="89">
        <f t="shared" si="27"/>
        <v>9901</v>
      </c>
      <c r="L79" s="132"/>
      <c r="M79" s="132">
        <f t="shared" si="1"/>
        <v>2202434</v>
      </c>
      <c r="N79" s="55">
        <f t="shared" si="2"/>
        <v>2212335</v>
      </c>
    </row>
    <row r="80" spans="1:14" s="56" customFormat="1" ht="25.5">
      <c r="A80" s="60" t="s">
        <v>197</v>
      </c>
      <c r="B80" s="190" t="s">
        <v>0</v>
      </c>
      <c r="C80" s="190" t="s">
        <v>35</v>
      </c>
      <c r="D80" s="190" t="s">
        <v>36</v>
      </c>
      <c r="E80" s="190" t="s">
        <v>37</v>
      </c>
      <c r="F80" s="66" t="s">
        <v>109</v>
      </c>
      <c r="G80" s="101" t="s">
        <v>109</v>
      </c>
      <c r="H80" s="88">
        <v>39834922</v>
      </c>
      <c r="I80" s="88">
        <v>0</v>
      </c>
      <c r="J80" s="88">
        <v>0</v>
      </c>
      <c r="K80" s="89">
        <f t="shared" si="27"/>
        <v>0</v>
      </c>
      <c r="M80" s="132">
        <f t="shared" si="1"/>
        <v>39834922</v>
      </c>
      <c r="N80" s="55">
        <f t="shared" si="2"/>
        <v>39834922</v>
      </c>
    </row>
    <row r="81" spans="1:14" s="201" customFormat="1">
      <c r="A81" s="387" t="s">
        <v>94</v>
      </c>
      <c r="B81" s="325" t="s">
        <v>0</v>
      </c>
      <c r="C81" s="326" t="s">
        <v>35</v>
      </c>
      <c r="D81" s="326" t="s">
        <v>36</v>
      </c>
      <c r="E81" s="326" t="s">
        <v>4</v>
      </c>
      <c r="F81" s="188" t="s">
        <v>109</v>
      </c>
      <c r="G81" s="94"/>
      <c r="H81" s="88">
        <v>60265212</v>
      </c>
      <c r="I81" s="88">
        <v>462398.71999999997</v>
      </c>
      <c r="J81" s="88">
        <v>202617.29</v>
      </c>
      <c r="K81" s="89">
        <f t="shared" si="27"/>
        <v>259781.42999999996</v>
      </c>
      <c r="L81" s="202"/>
      <c r="M81" s="132">
        <f t="shared" si="1"/>
        <v>59802813.280000001</v>
      </c>
      <c r="N81" s="55">
        <f t="shared" si="2"/>
        <v>60062594.710000001</v>
      </c>
    </row>
    <row r="82" spans="1:14" s="56" customFormat="1">
      <c r="A82" s="60" t="s">
        <v>192</v>
      </c>
      <c r="B82" s="190" t="s">
        <v>0</v>
      </c>
      <c r="C82" s="190" t="s">
        <v>35</v>
      </c>
      <c r="D82" s="190" t="s">
        <v>36</v>
      </c>
      <c r="E82" s="190" t="s">
        <v>17</v>
      </c>
      <c r="F82" s="66" t="s">
        <v>109</v>
      </c>
      <c r="G82" s="101" t="s">
        <v>109</v>
      </c>
      <c r="H82" s="88">
        <v>25088100</v>
      </c>
      <c r="I82" s="88">
        <v>4746302.82</v>
      </c>
      <c r="J82" s="88">
        <v>2240309.58</v>
      </c>
      <c r="K82" s="89">
        <f t="shared" si="27"/>
        <v>2505993.2400000002</v>
      </c>
      <c r="M82" s="132">
        <f t="shared" ref="M82:M144" si="28">H82-I82</f>
        <v>20341797.18</v>
      </c>
      <c r="N82" s="55">
        <f t="shared" ref="N82:N144" si="29">H82-J82</f>
        <v>22847790.420000002</v>
      </c>
    </row>
    <row r="83" spans="1:14" s="56" customFormat="1" ht="25.5">
      <c r="A83" s="60" t="s">
        <v>189</v>
      </c>
      <c r="B83" s="190" t="s">
        <v>0</v>
      </c>
      <c r="C83" s="190" t="s">
        <v>35</v>
      </c>
      <c r="D83" s="190" t="s">
        <v>36</v>
      </c>
      <c r="E83" s="190" t="s">
        <v>32</v>
      </c>
      <c r="F83" s="61" t="s">
        <v>109</v>
      </c>
      <c r="G83" s="100" t="s">
        <v>109</v>
      </c>
      <c r="H83" s="88">
        <v>766050</v>
      </c>
      <c r="I83" s="88">
        <v>0</v>
      </c>
      <c r="J83" s="88">
        <v>0</v>
      </c>
      <c r="K83" s="89">
        <f t="shared" si="27"/>
        <v>0</v>
      </c>
      <c r="M83" s="132">
        <f t="shared" si="28"/>
        <v>766050</v>
      </c>
      <c r="N83" s="55">
        <f t="shared" si="29"/>
        <v>766050</v>
      </c>
    </row>
    <row r="84" spans="1:14" s="56" customFormat="1" ht="38.25">
      <c r="A84" s="60" t="s">
        <v>198</v>
      </c>
      <c r="B84" s="190" t="s">
        <v>0</v>
      </c>
      <c r="C84" s="190" t="s">
        <v>35</v>
      </c>
      <c r="D84" s="190" t="s">
        <v>36</v>
      </c>
      <c r="E84" s="190" t="s">
        <v>38</v>
      </c>
      <c r="F84" s="66" t="s">
        <v>109</v>
      </c>
      <c r="G84" s="101" t="s">
        <v>109</v>
      </c>
      <c r="H84" s="88">
        <v>3803778534</v>
      </c>
      <c r="I84" s="88">
        <v>612544691.33000004</v>
      </c>
      <c r="J84" s="88">
        <v>612544691.33000004</v>
      </c>
      <c r="K84" s="89">
        <f t="shared" si="27"/>
        <v>0</v>
      </c>
      <c r="M84" s="132">
        <f t="shared" si="28"/>
        <v>3191233842.6700001</v>
      </c>
      <c r="N84" s="55">
        <f t="shared" si="29"/>
        <v>3191233842.6700001</v>
      </c>
    </row>
    <row r="85" spans="1:14" s="56" customFormat="1">
      <c r="A85" s="60" t="s">
        <v>199</v>
      </c>
      <c r="B85" s="190" t="s">
        <v>0</v>
      </c>
      <c r="C85" s="190" t="s">
        <v>35</v>
      </c>
      <c r="D85" s="190" t="s">
        <v>36</v>
      </c>
      <c r="E85" s="190" t="s">
        <v>39</v>
      </c>
      <c r="F85" s="66" t="s">
        <v>109</v>
      </c>
      <c r="G85" s="101" t="s">
        <v>109</v>
      </c>
      <c r="H85" s="88">
        <v>7870623</v>
      </c>
      <c r="I85" s="88">
        <v>0</v>
      </c>
      <c r="J85" s="88">
        <v>0</v>
      </c>
      <c r="K85" s="89">
        <f t="shared" si="27"/>
        <v>0</v>
      </c>
      <c r="M85" s="132">
        <f t="shared" si="28"/>
        <v>7870623</v>
      </c>
      <c r="N85" s="55">
        <f t="shared" si="29"/>
        <v>7870623</v>
      </c>
    </row>
    <row r="86" spans="1:14" s="56" customFormat="1" ht="25.5">
      <c r="A86" s="60" t="s">
        <v>203</v>
      </c>
      <c r="B86" s="190" t="s">
        <v>0</v>
      </c>
      <c r="C86" s="190" t="s">
        <v>35</v>
      </c>
      <c r="D86" s="190" t="s">
        <v>36</v>
      </c>
      <c r="E86" s="190">
        <v>831</v>
      </c>
      <c r="F86" s="66"/>
      <c r="G86" s="101"/>
      <c r="H86" s="88">
        <v>20000</v>
      </c>
      <c r="I86" s="88">
        <v>0</v>
      </c>
      <c r="J86" s="88">
        <v>0</v>
      </c>
      <c r="K86" s="89">
        <f t="shared" si="27"/>
        <v>0</v>
      </c>
      <c r="M86" s="132">
        <f t="shared" si="28"/>
        <v>20000</v>
      </c>
      <c r="N86" s="55">
        <f t="shared" si="29"/>
        <v>20000</v>
      </c>
    </row>
    <row r="87" spans="1:14" s="56" customFormat="1">
      <c r="A87" s="60" t="s">
        <v>193</v>
      </c>
      <c r="B87" s="190" t="s">
        <v>0</v>
      </c>
      <c r="C87" s="190" t="s">
        <v>35</v>
      </c>
      <c r="D87" s="190" t="s">
        <v>36</v>
      </c>
      <c r="E87" s="190" t="s">
        <v>18</v>
      </c>
      <c r="F87" s="66" t="s">
        <v>109</v>
      </c>
      <c r="G87" s="101" t="s">
        <v>109</v>
      </c>
      <c r="H87" s="88">
        <v>1943655</v>
      </c>
      <c r="I87" s="88">
        <v>323940</v>
      </c>
      <c r="J87" s="88">
        <v>185045</v>
      </c>
      <c r="K87" s="89">
        <f t="shared" si="27"/>
        <v>138895</v>
      </c>
      <c r="M87" s="132">
        <f t="shared" si="28"/>
        <v>1619715</v>
      </c>
      <c r="N87" s="55">
        <f t="shared" si="29"/>
        <v>1758610</v>
      </c>
    </row>
    <row r="88" spans="1:14" s="58" customFormat="1">
      <c r="A88" s="60" t="s">
        <v>194</v>
      </c>
      <c r="B88" s="190" t="s">
        <v>0</v>
      </c>
      <c r="C88" s="190" t="s">
        <v>35</v>
      </c>
      <c r="D88" s="190" t="s">
        <v>36</v>
      </c>
      <c r="E88" s="190" t="s">
        <v>19</v>
      </c>
      <c r="F88" s="66" t="s">
        <v>109</v>
      </c>
      <c r="G88" s="101" t="s">
        <v>109</v>
      </c>
      <c r="H88" s="88">
        <v>63069</v>
      </c>
      <c r="I88" s="88">
        <v>10510</v>
      </c>
      <c r="J88" s="88">
        <v>5356</v>
      </c>
      <c r="K88" s="89">
        <f t="shared" si="27"/>
        <v>5154</v>
      </c>
      <c r="L88" s="52"/>
      <c r="M88" s="132">
        <f t="shared" si="28"/>
        <v>52559</v>
      </c>
      <c r="N88" s="55">
        <f t="shared" si="29"/>
        <v>57713</v>
      </c>
    </row>
    <row r="89" spans="1:14" s="56" customFormat="1">
      <c r="A89" s="60" t="s">
        <v>200</v>
      </c>
      <c r="B89" s="190" t="s">
        <v>0</v>
      </c>
      <c r="C89" s="190" t="s">
        <v>35</v>
      </c>
      <c r="D89" s="190" t="s">
        <v>36</v>
      </c>
      <c r="E89" s="190" t="s">
        <v>40</v>
      </c>
      <c r="F89" s="66" t="s">
        <v>109</v>
      </c>
      <c r="G89" s="101" t="s">
        <v>109</v>
      </c>
      <c r="H89" s="88">
        <v>10000</v>
      </c>
      <c r="I89" s="88">
        <v>1670</v>
      </c>
      <c r="J89" s="88">
        <v>0</v>
      </c>
      <c r="K89" s="89">
        <f t="shared" si="27"/>
        <v>1670</v>
      </c>
      <c r="M89" s="132">
        <f t="shared" si="28"/>
        <v>8330</v>
      </c>
      <c r="N89" s="55">
        <f t="shared" si="29"/>
        <v>10000</v>
      </c>
    </row>
    <row r="90" spans="1:14" s="58" customFormat="1" ht="63.75">
      <c r="A90" s="84" t="s">
        <v>148</v>
      </c>
      <c r="B90" s="4" t="s">
        <v>0</v>
      </c>
      <c r="C90" s="4" t="s">
        <v>35</v>
      </c>
      <c r="D90" s="4" t="s">
        <v>41</v>
      </c>
      <c r="E90" s="4" t="s">
        <v>1</v>
      </c>
      <c r="F90" s="3" t="s">
        <v>109</v>
      </c>
      <c r="G90" s="70" t="s">
        <v>109</v>
      </c>
      <c r="H90" s="87">
        <f>SUM(H91)</f>
        <v>4460148</v>
      </c>
      <c r="I90" s="87">
        <f>SUM(I91)</f>
        <v>0</v>
      </c>
      <c r="J90" s="126">
        <f>SUM(J91)</f>
        <v>0</v>
      </c>
      <c r="K90" s="87">
        <f>SUM(K91)</f>
        <v>0</v>
      </c>
      <c r="L90" s="52"/>
      <c r="M90" s="132">
        <f t="shared" si="28"/>
        <v>4460148</v>
      </c>
      <c r="N90" s="55">
        <f t="shared" si="29"/>
        <v>4460148</v>
      </c>
    </row>
    <row r="91" spans="1:14" s="56" customFormat="1" ht="25.5">
      <c r="A91" s="60" t="s">
        <v>201</v>
      </c>
      <c r="B91" s="190" t="s">
        <v>0</v>
      </c>
      <c r="C91" s="190" t="s">
        <v>35</v>
      </c>
      <c r="D91" s="190" t="s">
        <v>41</v>
      </c>
      <c r="E91" s="190" t="s">
        <v>42</v>
      </c>
      <c r="F91" s="66" t="s">
        <v>109</v>
      </c>
      <c r="G91" s="101" t="s">
        <v>109</v>
      </c>
      <c r="H91" s="88">
        <v>4460148</v>
      </c>
      <c r="I91" s="88">
        <v>0</v>
      </c>
      <c r="J91" s="88">
        <v>0</v>
      </c>
      <c r="K91" s="89">
        <f>I91-J91</f>
        <v>0</v>
      </c>
      <c r="M91" s="132">
        <f t="shared" si="28"/>
        <v>4460148</v>
      </c>
      <c r="N91" s="55">
        <f t="shared" si="29"/>
        <v>4460148</v>
      </c>
    </row>
    <row r="92" spans="1:14" s="58" customFormat="1">
      <c r="A92" s="84" t="s">
        <v>272</v>
      </c>
      <c r="B92" s="4" t="s">
        <v>0</v>
      </c>
      <c r="C92" s="4" t="s">
        <v>43</v>
      </c>
      <c r="D92" s="4">
        <v>1620215300</v>
      </c>
      <c r="E92" s="4" t="s">
        <v>1</v>
      </c>
      <c r="F92" s="3" t="s">
        <v>109</v>
      </c>
      <c r="G92" s="70" t="s">
        <v>109</v>
      </c>
      <c r="H92" s="87">
        <f>SUM(H93)</f>
        <v>102571200</v>
      </c>
      <c r="I92" s="87">
        <f>SUM(I93)</f>
        <v>0</v>
      </c>
      <c r="J92" s="126">
        <f>SUM(J93)</f>
        <v>0</v>
      </c>
      <c r="K92" s="87">
        <f>SUM(K93)</f>
        <v>0</v>
      </c>
      <c r="L92" s="52"/>
      <c r="M92" s="132">
        <f t="shared" si="28"/>
        <v>102571200</v>
      </c>
      <c r="N92" s="55">
        <f t="shared" si="29"/>
        <v>102571200</v>
      </c>
    </row>
    <row r="93" spans="1:14" s="56" customFormat="1">
      <c r="A93" s="60" t="s">
        <v>202</v>
      </c>
      <c r="B93" s="190" t="s">
        <v>0</v>
      </c>
      <c r="C93" s="190">
        <v>1003</v>
      </c>
      <c r="D93" s="190">
        <v>1620215300</v>
      </c>
      <c r="E93" s="190">
        <v>322</v>
      </c>
      <c r="F93" s="66" t="s">
        <v>109</v>
      </c>
      <c r="G93" s="101" t="s">
        <v>109</v>
      </c>
      <c r="H93" s="88">
        <v>102571200</v>
      </c>
      <c r="I93" s="88">
        <v>0</v>
      </c>
      <c r="J93" s="88">
        <v>0</v>
      </c>
      <c r="K93" s="89">
        <f>I93-J93</f>
        <v>0</v>
      </c>
      <c r="M93" s="132">
        <f t="shared" si="28"/>
        <v>102571200</v>
      </c>
      <c r="N93" s="55">
        <f t="shared" si="29"/>
        <v>102571200</v>
      </c>
    </row>
    <row r="94" spans="1:14" s="58" customFormat="1" ht="63.75">
      <c r="A94" s="84" t="s">
        <v>149</v>
      </c>
      <c r="B94" s="4" t="s">
        <v>0</v>
      </c>
      <c r="C94" s="4" t="s">
        <v>43</v>
      </c>
      <c r="D94" s="4" t="s">
        <v>45</v>
      </c>
      <c r="E94" s="4" t="s">
        <v>1</v>
      </c>
      <c r="F94" s="3" t="s">
        <v>109</v>
      </c>
      <c r="G94" s="70" t="s">
        <v>109</v>
      </c>
      <c r="H94" s="87">
        <f>SUM(H95)</f>
        <v>15874100</v>
      </c>
      <c r="I94" s="87">
        <f>SUM(I95)</f>
        <v>0</v>
      </c>
      <c r="J94" s="126">
        <f t="shared" ref="J94" si="30">SUM(J95)</f>
        <v>0</v>
      </c>
      <c r="K94" s="87">
        <f>SUM(K95)</f>
        <v>0</v>
      </c>
      <c r="L94" s="52"/>
      <c r="M94" s="132">
        <f t="shared" si="28"/>
        <v>15874100</v>
      </c>
      <c r="N94" s="55">
        <f t="shared" si="29"/>
        <v>15874100</v>
      </c>
    </row>
    <row r="95" spans="1:14" s="56" customFormat="1">
      <c r="A95" s="141" t="s">
        <v>202</v>
      </c>
      <c r="B95" s="190" t="s">
        <v>0</v>
      </c>
      <c r="C95" s="190" t="s">
        <v>43</v>
      </c>
      <c r="D95" s="190" t="s">
        <v>45</v>
      </c>
      <c r="E95" s="190" t="s">
        <v>44</v>
      </c>
      <c r="F95" s="90" t="s">
        <v>318</v>
      </c>
      <c r="G95" s="94" t="s">
        <v>225</v>
      </c>
      <c r="H95" s="88">
        <v>15874100</v>
      </c>
      <c r="I95" s="88">
        <v>0</v>
      </c>
      <c r="J95" s="88">
        <v>0</v>
      </c>
      <c r="K95" s="89">
        <f>I95-J95</f>
        <v>0</v>
      </c>
      <c r="M95" s="132">
        <f t="shared" si="28"/>
        <v>15874100</v>
      </c>
      <c r="N95" s="55">
        <f t="shared" si="29"/>
        <v>15874100</v>
      </c>
    </row>
    <row r="96" spans="1:14" s="58" customFormat="1" ht="28.5" customHeight="1">
      <c r="A96" s="84" t="s">
        <v>150</v>
      </c>
      <c r="B96" s="4" t="s">
        <v>0</v>
      </c>
      <c r="C96" s="4" t="s">
        <v>43</v>
      </c>
      <c r="D96" s="4" t="s">
        <v>46</v>
      </c>
      <c r="E96" s="4" t="s">
        <v>1</v>
      </c>
      <c r="F96" s="3" t="s">
        <v>109</v>
      </c>
      <c r="G96" s="70" t="s">
        <v>109</v>
      </c>
      <c r="H96" s="87">
        <f>SUM(H97:H97)</f>
        <v>102571200</v>
      </c>
      <c r="I96" s="87">
        <f>SUM(I97:I97)</f>
        <v>0</v>
      </c>
      <c r="J96" s="87">
        <f>SUM(J97:J97)</f>
        <v>0</v>
      </c>
      <c r="K96" s="87">
        <f>SUM(K97:K97)</f>
        <v>0</v>
      </c>
      <c r="L96" s="52"/>
      <c r="M96" s="132">
        <f t="shared" si="28"/>
        <v>102571200</v>
      </c>
      <c r="N96" s="55">
        <f t="shared" si="29"/>
        <v>102571200</v>
      </c>
    </row>
    <row r="97" spans="1:14" s="56" customFormat="1">
      <c r="A97" s="141" t="s">
        <v>202</v>
      </c>
      <c r="B97" s="190" t="s">
        <v>0</v>
      </c>
      <c r="C97" s="190" t="s">
        <v>43</v>
      </c>
      <c r="D97" s="190" t="s">
        <v>46</v>
      </c>
      <c r="E97" s="190" t="s">
        <v>44</v>
      </c>
      <c r="F97" s="86" t="s">
        <v>319</v>
      </c>
      <c r="G97" s="94" t="s">
        <v>225</v>
      </c>
      <c r="H97" s="88">
        <v>102571200</v>
      </c>
      <c r="I97" s="88">
        <v>0</v>
      </c>
      <c r="J97" s="88">
        <v>0</v>
      </c>
      <c r="K97" s="89">
        <f>I97-J97</f>
        <v>0</v>
      </c>
      <c r="M97" s="132">
        <f t="shared" si="28"/>
        <v>102571200</v>
      </c>
      <c r="N97" s="55">
        <f t="shared" si="29"/>
        <v>102571200</v>
      </c>
    </row>
    <row r="98" spans="1:14" s="58" customFormat="1" ht="38.25">
      <c r="A98" s="84" t="s">
        <v>151</v>
      </c>
      <c r="B98" s="4" t="s">
        <v>0</v>
      </c>
      <c r="C98" s="4" t="s">
        <v>43</v>
      </c>
      <c r="D98" s="4" t="s">
        <v>47</v>
      </c>
      <c r="E98" s="4" t="s">
        <v>1</v>
      </c>
      <c r="F98" s="3" t="s">
        <v>109</v>
      </c>
      <c r="G98" s="70" t="s">
        <v>109</v>
      </c>
      <c r="H98" s="87">
        <f>SUM(H99:H99)</f>
        <v>140618700</v>
      </c>
      <c r="I98" s="87">
        <f>SUM(I99:I99)</f>
        <v>0</v>
      </c>
      <c r="J98" s="87">
        <f>SUM(J99:J99)</f>
        <v>0</v>
      </c>
      <c r="K98" s="87">
        <f>SUM(K99:K99)</f>
        <v>0</v>
      </c>
      <c r="L98" s="52"/>
      <c r="M98" s="132">
        <f t="shared" si="28"/>
        <v>140618700</v>
      </c>
      <c r="N98" s="55">
        <f t="shared" si="29"/>
        <v>140618700</v>
      </c>
    </row>
    <row r="99" spans="1:14" s="57" customFormat="1">
      <c r="A99" s="141" t="s">
        <v>202</v>
      </c>
      <c r="B99" s="190" t="s">
        <v>0</v>
      </c>
      <c r="C99" s="190" t="s">
        <v>43</v>
      </c>
      <c r="D99" s="190" t="s">
        <v>47</v>
      </c>
      <c r="E99" s="190" t="s">
        <v>44</v>
      </c>
      <c r="F99" s="86" t="s">
        <v>320</v>
      </c>
      <c r="G99" s="94" t="s">
        <v>225</v>
      </c>
      <c r="H99" s="88">
        <v>140618700</v>
      </c>
      <c r="I99" s="88">
        <v>0</v>
      </c>
      <c r="J99" s="88">
        <v>0</v>
      </c>
      <c r="K99" s="89">
        <f>I99-J99</f>
        <v>0</v>
      </c>
      <c r="L99" s="62"/>
      <c r="M99" s="132">
        <f t="shared" si="28"/>
        <v>140618700</v>
      </c>
      <c r="N99" s="55">
        <f t="shared" si="29"/>
        <v>140618700</v>
      </c>
    </row>
    <row r="100" spans="1:14" s="183" customFormat="1" ht="38.25" hidden="1">
      <c r="A100" s="84" t="s">
        <v>294</v>
      </c>
      <c r="B100" s="4" t="s">
        <v>0</v>
      </c>
      <c r="C100" s="4" t="s">
        <v>43</v>
      </c>
      <c r="D100" s="4" t="s">
        <v>290</v>
      </c>
      <c r="E100" s="4" t="s">
        <v>1</v>
      </c>
      <c r="F100" s="3" t="s">
        <v>109</v>
      </c>
      <c r="G100" s="70" t="s">
        <v>109</v>
      </c>
      <c r="H100" s="87">
        <f>SUM(H101:H101)</f>
        <v>0</v>
      </c>
      <c r="I100" s="87">
        <f>SUM(I101:I101)</f>
        <v>0</v>
      </c>
      <c r="J100" s="126">
        <f>SUM(J101:J101)</f>
        <v>0</v>
      </c>
      <c r="K100" s="274">
        <f>SUM(K101:K101)</f>
        <v>0</v>
      </c>
      <c r="L100" s="182"/>
      <c r="M100" s="132">
        <f t="shared" si="28"/>
        <v>0</v>
      </c>
      <c r="N100" s="55">
        <f t="shared" si="29"/>
        <v>0</v>
      </c>
    </row>
    <row r="101" spans="1:14" s="57" customFormat="1" ht="25.5" hidden="1">
      <c r="A101" s="85" t="s">
        <v>279</v>
      </c>
      <c r="B101" s="190" t="s">
        <v>0</v>
      </c>
      <c r="C101" s="190" t="s">
        <v>43</v>
      </c>
      <c r="D101" s="190" t="s">
        <v>290</v>
      </c>
      <c r="E101" s="190">
        <v>323</v>
      </c>
      <c r="F101" s="86"/>
      <c r="G101" s="94"/>
      <c r="H101" s="88">
        <v>0</v>
      </c>
      <c r="I101" s="88">
        <v>0</v>
      </c>
      <c r="J101" s="88">
        <v>0</v>
      </c>
      <c r="K101" s="89">
        <f>I101-J101</f>
        <v>0</v>
      </c>
      <c r="L101" s="271"/>
      <c r="M101" s="132">
        <f t="shared" si="28"/>
        <v>0</v>
      </c>
      <c r="N101" s="55">
        <f t="shared" si="29"/>
        <v>0</v>
      </c>
    </row>
    <row r="102" spans="1:14" ht="25.5">
      <c r="A102" s="84" t="s">
        <v>152</v>
      </c>
      <c r="B102" s="4" t="s">
        <v>0</v>
      </c>
      <c r="C102" s="4" t="s">
        <v>43</v>
      </c>
      <c r="D102" s="4" t="s">
        <v>48</v>
      </c>
      <c r="E102" s="4" t="s">
        <v>1</v>
      </c>
      <c r="F102" s="3" t="s">
        <v>109</v>
      </c>
      <c r="G102" s="70" t="s">
        <v>109</v>
      </c>
      <c r="H102" s="87">
        <f>SUM(H103:H104)</f>
        <v>18986400</v>
      </c>
      <c r="I102" s="87">
        <f t="shared" ref="I102:J102" si="31">SUM(I103:I104)</f>
        <v>0</v>
      </c>
      <c r="J102" s="87">
        <f t="shared" si="31"/>
        <v>0</v>
      </c>
      <c r="K102" s="87">
        <f>SUM(K103:K104)</f>
        <v>0</v>
      </c>
      <c r="M102" s="132">
        <f t="shared" si="28"/>
        <v>18986400</v>
      </c>
      <c r="N102" s="55">
        <f t="shared" si="29"/>
        <v>18986400</v>
      </c>
    </row>
    <row r="103" spans="1:14" s="93" customFormat="1">
      <c r="A103" s="275" t="s">
        <v>94</v>
      </c>
      <c r="B103" s="190" t="s">
        <v>0</v>
      </c>
      <c r="C103" s="190" t="s">
        <v>43</v>
      </c>
      <c r="D103" s="190" t="s">
        <v>48</v>
      </c>
      <c r="E103" s="190" t="s">
        <v>4</v>
      </c>
      <c r="F103" s="329" t="s">
        <v>308</v>
      </c>
      <c r="G103" s="273" t="s">
        <v>225</v>
      </c>
      <c r="H103" s="88">
        <v>94932</v>
      </c>
      <c r="I103" s="88">
        <v>0</v>
      </c>
      <c r="J103" s="88">
        <v>0</v>
      </c>
      <c r="K103" s="89">
        <f t="shared" ref="K103:K104" si="32">I103-J103</f>
        <v>0</v>
      </c>
      <c r="L103" s="62"/>
      <c r="M103" s="132">
        <f t="shared" si="28"/>
        <v>94932</v>
      </c>
      <c r="N103" s="55">
        <f t="shared" si="29"/>
        <v>94932</v>
      </c>
    </row>
    <row r="104" spans="1:14" s="56" customFormat="1" ht="25.5">
      <c r="A104" s="142" t="s">
        <v>189</v>
      </c>
      <c r="B104" s="190" t="s">
        <v>0</v>
      </c>
      <c r="C104" s="190" t="s">
        <v>43</v>
      </c>
      <c r="D104" s="190" t="s">
        <v>48</v>
      </c>
      <c r="E104" s="190" t="s">
        <v>32</v>
      </c>
      <c r="F104" s="330"/>
      <c r="G104" s="95" t="s">
        <v>225</v>
      </c>
      <c r="H104" s="88">
        <v>18891468</v>
      </c>
      <c r="I104" s="88">
        <v>0</v>
      </c>
      <c r="J104" s="88">
        <v>0</v>
      </c>
      <c r="K104" s="89">
        <f t="shared" si="32"/>
        <v>0</v>
      </c>
      <c r="M104" s="132">
        <f t="shared" si="28"/>
        <v>18891468</v>
      </c>
      <c r="N104" s="55">
        <f t="shared" si="29"/>
        <v>18891468</v>
      </c>
    </row>
    <row r="105" spans="1:14" ht="25.5">
      <c r="A105" s="84" t="s">
        <v>153</v>
      </c>
      <c r="B105" s="4" t="s">
        <v>0</v>
      </c>
      <c r="C105" s="4" t="s">
        <v>43</v>
      </c>
      <c r="D105" s="4" t="s">
        <v>49</v>
      </c>
      <c r="E105" s="4" t="s">
        <v>1</v>
      </c>
      <c r="F105" s="3" t="s">
        <v>109</v>
      </c>
      <c r="G105" s="70" t="s">
        <v>109</v>
      </c>
      <c r="H105" s="87">
        <f>SUM(H106:H107)</f>
        <v>98400</v>
      </c>
      <c r="I105" s="87">
        <f t="shared" ref="I105:J105" si="33">SUM(I106:I107)</f>
        <v>11049.84</v>
      </c>
      <c r="J105" s="87">
        <f t="shared" si="33"/>
        <v>7366.56</v>
      </c>
      <c r="K105" s="87">
        <f>SUM(K106:K107)</f>
        <v>3683.2799999999997</v>
      </c>
      <c r="M105" s="132">
        <f t="shared" si="28"/>
        <v>87350.16</v>
      </c>
      <c r="N105" s="55">
        <f t="shared" si="29"/>
        <v>91033.44</v>
      </c>
    </row>
    <row r="106" spans="1:14" s="58" customFormat="1">
      <c r="A106" s="141" t="s">
        <v>94</v>
      </c>
      <c r="B106" s="190" t="s">
        <v>0</v>
      </c>
      <c r="C106" s="190" t="s">
        <v>43</v>
      </c>
      <c r="D106" s="190" t="s">
        <v>49</v>
      </c>
      <c r="E106" s="190" t="s">
        <v>4</v>
      </c>
      <c r="F106" s="329" t="s">
        <v>309</v>
      </c>
      <c r="G106" s="94" t="s">
        <v>225</v>
      </c>
      <c r="H106" s="88">
        <v>600</v>
      </c>
      <c r="I106" s="88">
        <v>0</v>
      </c>
      <c r="J106" s="88">
        <v>0</v>
      </c>
      <c r="K106" s="89">
        <f t="shared" ref="K106:K107" si="34">I106-J106</f>
        <v>0</v>
      </c>
      <c r="L106" s="52"/>
      <c r="M106" s="132">
        <f t="shared" si="28"/>
        <v>600</v>
      </c>
      <c r="N106" s="55">
        <f t="shared" si="29"/>
        <v>600</v>
      </c>
    </row>
    <row r="107" spans="1:14" s="176" customFormat="1" ht="25.5">
      <c r="A107" s="178" t="s">
        <v>189</v>
      </c>
      <c r="B107" s="301" t="s">
        <v>0</v>
      </c>
      <c r="C107" s="301" t="s">
        <v>43</v>
      </c>
      <c r="D107" s="301" t="s">
        <v>49</v>
      </c>
      <c r="E107" s="301" t="s">
        <v>32</v>
      </c>
      <c r="F107" s="330"/>
      <c r="G107" s="94" t="s">
        <v>225</v>
      </c>
      <c r="H107" s="88">
        <v>97800</v>
      </c>
      <c r="I107" s="88">
        <v>11049.84</v>
      </c>
      <c r="J107" s="88">
        <v>7366.56</v>
      </c>
      <c r="K107" s="174">
        <f t="shared" si="34"/>
        <v>3683.2799999999997</v>
      </c>
      <c r="L107" s="175"/>
      <c r="M107" s="132">
        <f t="shared" si="28"/>
        <v>86750.16</v>
      </c>
      <c r="N107" s="55">
        <f t="shared" si="29"/>
        <v>90433.44</v>
      </c>
    </row>
    <row r="108" spans="1:14" s="186" customFormat="1" ht="38.25">
      <c r="A108" s="84" t="s">
        <v>154</v>
      </c>
      <c r="B108" s="4" t="s">
        <v>0</v>
      </c>
      <c r="C108" s="4" t="s">
        <v>43</v>
      </c>
      <c r="D108" s="4" t="s">
        <v>50</v>
      </c>
      <c r="E108" s="4" t="s">
        <v>1</v>
      </c>
      <c r="F108" s="3" t="s">
        <v>109</v>
      </c>
      <c r="G108" s="70" t="s">
        <v>109</v>
      </c>
      <c r="H108" s="87">
        <f>SUM(H109:H110)</f>
        <v>850818500</v>
      </c>
      <c r="I108" s="87">
        <f>SUM(I109:I110)</f>
        <v>126022364</v>
      </c>
      <c r="J108" s="87">
        <f>SUM(J109:J110)</f>
        <v>120926600.98</v>
      </c>
      <c r="K108" s="274">
        <f>SUM(K109:K110)</f>
        <v>5095763.0199999977</v>
      </c>
      <c r="M108" s="132">
        <f t="shared" si="28"/>
        <v>724796136</v>
      </c>
      <c r="N108" s="55">
        <f t="shared" si="29"/>
        <v>729891899.01999998</v>
      </c>
    </row>
    <row r="109" spans="1:14" s="58" customFormat="1">
      <c r="A109" s="60" t="s">
        <v>94</v>
      </c>
      <c r="B109" s="190" t="s">
        <v>0</v>
      </c>
      <c r="C109" s="190" t="s">
        <v>43</v>
      </c>
      <c r="D109" s="190" t="s">
        <v>50</v>
      </c>
      <c r="E109" s="190" t="s">
        <v>4</v>
      </c>
      <c r="F109" s="329" t="s">
        <v>321</v>
      </c>
      <c r="G109" s="94" t="s">
        <v>225</v>
      </c>
      <c r="H109" s="88">
        <v>7231957</v>
      </c>
      <c r="I109" s="88">
        <v>997158</v>
      </c>
      <c r="J109" s="88">
        <v>603728.67000000004</v>
      </c>
      <c r="K109" s="89">
        <f t="shared" ref="K109:K110" si="35">I109-J109</f>
        <v>393429.32999999996</v>
      </c>
      <c r="L109" s="52"/>
      <c r="M109" s="132">
        <f t="shared" si="28"/>
        <v>6234799</v>
      </c>
      <c r="N109" s="55">
        <f t="shared" si="29"/>
        <v>6628228.3300000001</v>
      </c>
    </row>
    <row r="110" spans="1:14" s="57" customFormat="1" ht="25.5">
      <c r="A110" s="60" t="s">
        <v>186</v>
      </c>
      <c r="B110" s="190" t="s">
        <v>0</v>
      </c>
      <c r="C110" s="190" t="s">
        <v>43</v>
      </c>
      <c r="D110" s="190" t="s">
        <v>50</v>
      </c>
      <c r="E110" s="190" t="s">
        <v>7</v>
      </c>
      <c r="F110" s="330"/>
      <c r="G110" s="94" t="s">
        <v>225</v>
      </c>
      <c r="H110" s="88">
        <v>843586543</v>
      </c>
      <c r="I110" s="88">
        <v>125025206</v>
      </c>
      <c r="J110" s="88">
        <v>120322872.31</v>
      </c>
      <c r="K110" s="89">
        <f t="shared" si="35"/>
        <v>4702333.6899999976</v>
      </c>
      <c r="L110" s="62"/>
      <c r="M110" s="132">
        <f t="shared" si="28"/>
        <v>718561337</v>
      </c>
      <c r="N110" s="55">
        <f t="shared" si="29"/>
        <v>723263670.69000006</v>
      </c>
    </row>
    <row r="111" spans="1:14" s="183" customFormat="1" ht="25.5">
      <c r="A111" s="84" t="s">
        <v>240</v>
      </c>
      <c r="B111" s="4" t="s">
        <v>0</v>
      </c>
      <c r="C111" s="4" t="s">
        <v>43</v>
      </c>
      <c r="D111" s="4" t="s">
        <v>252</v>
      </c>
      <c r="E111" s="4" t="s">
        <v>1</v>
      </c>
      <c r="F111" s="3"/>
      <c r="G111" s="70"/>
      <c r="H111" s="87">
        <f>SUM(H112:H113)</f>
        <v>41600</v>
      </c>
      <c r="I111" s="87">
        <f>SUM(I112:I113)</f>
        <v>29960</v>
      </c>
      <c r="J111" s="126">
        <f t="shared" ref="J111" si="36">SUM(J112:J113)</f>
        <v>28000</v>
      </c>
      <c r="K111" s="274">
        <f>SUM(K112:K113)</f>
        <v>1960</v>
      </c>
      <c r="L111" s="182"/>
      <c r="M111" s="132">
        <f t="shared" si="28"/>
        <v>11640</v>
      </c>
      <c r="N111" s="55">
        <f t="shared" si="29"/>
        <v>13600</v>
      </c>
    </row>
    <row r="112" spans="1:14" s="93" customFormat="1" ht="15" customHeight="1">
      <c r="A112" s="203" t="s">
        <v>209</v>
      </c>
      <c r="B112" s="301" t="s">
        <v>0</v>
      </c>
      <c r="C112" s="301" t="s">
        <v>43</v>
      </c>
      <c r="D112" s="301">
        <v>2240152520</v>
      </c>
      <c r="E112" s="301">
        <v>321</v>
      </c>
      <c r="F112" s="204"/>
      <c r="G112" s="144"/>
      <c r="H112" s="88">
        <v>41600</v>
      </c>
      <c r="I112" s="88">
        <v>29960</v>
      </c>
      <c r="J112" s="88">
        <v>28000</v>
      </c>
      <c r="K112" s="233">
        <f>I112-J112</f>
        <v>1960</v>
      </c>
      <c r="L112" s="62"/>
      <c r="M112" s="132">
        <f t="shared" si="28"/>
        <v>11640</v>
      </c>
      <c r="N112" s="55">
        <f t="shared" si="29"/>
        <v>13600</v>
      </c>
    </row>
    <row r="113" spans="1:14" s="93" customFormat="1" ht="25.5">
      <c r="A113" s="85" t="s">
        <v>279</v>
      </c>
      <c r="B113" s="301" t="s">
        <v>0</v>
      </c>
      <c r="C113" s="301" t="s">
        <v>43</v>
      </c>
      <c r="D113" s="301">
        <v>2240152520</v>
      </c>
      <c r="E113" s="301">
        <v>323</v>
      </c>
      <c r="F113" s="204"/>
      <c r="G113" s="144"/>
      <c r="H113" s="88">
        <v>0</v>
      </c>
      <c r="I113" s="88">
        <v>0</v>
      </c>
      <c r="J113" s="88">
        <v>0</v>
      </c>
      <c r="K113" s="233">
        <f>I113-J113</f>
        <v>0</v>
      </c>
      <c r="L113" s="257"/>
      <c r="M113" s="132">
        <f t="shared" si="28"/>
        <v>0</v>
      </c>
      <c r="N113" s="55">
        <f t="shared" si="29"/>
        <v>0</v>
      </c>
    </row>
    <row r="114" spans="1:14" s="63" customFormat="1" ht="25.5">
      <c r="A114" s="84" t="s">
        <v>155</v>
      </c>
      <c r="B114" s="4" t="s">
        <v>0</v>
      </c>
      <c r="C114" s="4" t="s">
        <v>43</v>
      </c>
      <c r="D114" s="4" t="s">
        <v>51</v>
      </c>
      <c r="E114" s="4" t="s">
        <v>1</v>
      </c>
      <c r="F114" s="3" t="s">
        <v>109</v>
      </c>
      <c r="G114" s="70" t="s">
        <v>109</v>
      </c>
      <c r="H114" s="87">
        <f>SUM(H115:H116)</f>
        <v>39560000</v>
      </c>
      <c r="I114" s="87">
        <f>SUM(I115:I116)</f>
        <v>6553700</v>
      </c>
      <c r="J114" s="126">
        <f t="shared" ref="J114" si="37">SUM(J115:J116)</f>
        <v>6544619.8899999997</v>
      </c>
      <c r="K114" s="87">
        <f>SUM(K115:K116)</f>
        <v>9080.11</v>
      </c>
      <c r="M114" s="132">
        <f t="shared" si="28"/>
        <v>33006300</v>
      </c>
      <c r="N114" s="55">
        <f t="shared" si="29"/>
        <v>33015380.109999999</v>
      </c>
    </row>
    <row r="115" spans="1:14" s="58" customFormat="1">
      <c r="A115" s="60" t="s">
        <v>94</v>
      </c>
      <c r="B115" s="190" t="s">
        <v>0</v>
      </c>
      <c r="C115" s="190" t="s">
        <v>43</v>
      </c>
      <c r="D115" s="190" t="s">
        <v>51</v>
      </c>
      <c r="E115" s="190" t="s">
        <v>4</v>
      </c>
      <c r="F115" s="66" t="s">
        <v>109</v>
      </c>
      <c r="G115" s="101" t="s">
        <v>109</v>
      </c>
      <c r="H115" s="88">
        <v>140000</v>
      </c>
      <c r="I115" s="88">
        <v>41700</v>
      </c>
      <c r="J115" s="88">
        <v>38649.89</v>
      </c>
      <c r="K115" s="89">
        <f t="shared" ref="K115:K116" si="38">I115-J115</f>
        <v>3050.1100000000006</v>
      </c>
      <c r="L115" s="52"/>
      <c r="M115" s="132">
        <f t="shared" si="28"/>
        <v>98300</v>
      </c>
      <c r="N115" s="55">
        <f t="shared" si="29"/>
        <v>101350.11</v>
      </c>
    </row>
    <row r="116" spans="1:14" s="56" customFormat="1" ht="25.5">
      <c r="A116" s="60" t="s">
        <v>189</v>
      </c>
      <c r="B116" s="190" t="s">
        <v>0</v>
      </c>
      <c r="C116" s="190" t="s">
        <v>43</v>
      </c>
      <c r="D116" s="190" t="s">
        <v>51</v>
      </c>
      <c r="E116" s="190" t="s">
        <v>32</v>
      </c>
      <c r="F116" s="61" t="s">
        <v>109</v>
      </c>
      <c r="G116" s="100" t="s">
        <v>109</v>
      </c>
      <c r="H116" s="88">
        <v>39420000</v>
      </c>
      <c r="I116" s="88">
        <v>6512000</v>
      </c>
      <c r="J116" s="88">
        <v>6505970</v>
      </c>
      <c r="K116" s="89">
        <f t="shared" si="38"/>
        <v>6030</v>
      </c>
      <c r="M116" s="132">
        <f t="shared" si="28"/>
        <v>32908000</v>
      </c>
      <c r="N116" s="55">
        <f t="shared" si="29"/>
        <v>32914030</v>
      </c>
    </row>
    <row r="117" spans="1:14" s="63" customFormat="1">
      <c r="A117" s="84" t="s">
        <v>255</v>
      </c>
      <c r="B117" s="4" t="s">
        <v>0</v>
      </c>
      <c r="C117" s="4" t="s">
        <v>43</v>
      </c>
      <c r="D117" s="4" t="s">
        <v>254</v>
      </c>
      <c r="E117" s="4" t="s">
        <v>1</v>
      </c>
      <c r="F117" s="3" t="s">
        <v>109</v>
      </c>
      <c r="G117" s="70" t="s">
        <v>109</v>
      </c>
      <c r="H117" s="87">
        <f>SUM(H118:H118)</f>
        <v>9180000</v>
      </c>
      <c r="I117" s="87">
        <f>SUM(I118:I118)</f>
        <v>1066000</v>
      </c>
      <c r="J117" s="126">
        <f>SUM(J118:J118)</f>
        <v>1066000</v>
      </c>
      <c r="K117" s="87">
        <f>SUM(K118:K118)</f>
        <v>0</v>
      </c>
      <c r="M117" s="132">
        <f t="shared" si="28"/>
        <v>8114000</v>
      </c>
      <c r="N117" s="55">
        <f t="shared" si="29"/>
        <v>8114000</v>
      </c>
    </row>
    <row r="118" spans="1:14" s="56" customFormat="1" ht="25.5">
      <c r="A118" s="60" t="s">
        <v>189</v>
      </c>
      <c r="B118" s="190" t="s">
        <v>0</v>
      </c>
      <c r="C118" s="190" t="s">
        <v>43</v>
      </c>
      <c r="D118" s="190" t="s">
        <v>254</v>
      </c>
      <c r="E118" s="190" t="s">
        <v>32</v>
      </c>
      <c r="F118" s="61" t="s">
        <v>109</v>
      </c>
      <c r="G118" s="100" t="s">
        <v>109</v>
      </c>
      <c r="H118" s="88">
        <v>9180000</v>
      </c>
      <c r="I118" s="88">
        <v>1066000</v>
      </c>
      <c r="J118" s="88">
        <v>1066000</v>
      </c>
      <c r="K118" s="89">
        <f>I118-J118</f>
        <v>0</v>
      </c>
      <c r="M118" s="132">
        <f t="shared" si="28"/>
        <v>8114000</v>
      </c>
      <c r="N118" s="55">
        <f t="shared" si="29"/>
        <v>8114000</v>
      </c>
    </row>
    <row r="119" spans="1:14" s="63" customFormat="1" ht="63.75">
      <c r="A119" s="84" t="s">
        <v>156</v>
      </c>
      <c r="B119" s="4" t="s">
        <v>0</v>
      </c>
      <c r="C119" s="4" t="s">
        <v>43</v>
      </c>
      <c r="D119" s="4" t="s">
        <v>52</v>
      </c>
      <c r="E119" s="4" t="s">
        <v>1</v>
      </c>
      <c r="F119" s="3" t="s">
        <v>109</v>
      </c>
      <c r="G119" s="70" t="s">
        <v>109</v>
      </c>
      <c r="H119" s="87">
        <f>SUM(H120:H121)</f>
        <v>2117169.5</v>
      </c>
      <c r="I119" s="87">
        <f>SUM(I120:I121)</f>
        <v>536786.72</v>
      </c>
      <c r="J119" s="126">
        <f t="shared" ref="J119" si="39">SUM(J120:J121)</f>
        <v>530978.4</v>
      </c>
      <c r="K119" s="87">
        <f>SUM(K120:K121)</f>
        <v>5808.32</v>
      </c>
      <c r="M119" s="132">
        <f t="shared" si="28"/>
        <v>1580382.78</v>
      </c>
      <c r="N119" s="55">
        <f t="shared" si="29"/>
        <v>1586191.1</v>
      </c>
    </row>
    <row r="120" spans="1:14" s="58" customFormat="1">
      <c r="A120" s="60" t="s">
        <v>94</v>
      </c>
      <c r="B120" s="190" t="s">
        <v>0</v>
      </c>
      <c r="C120" s="190" t="s">
        <v>43</v>
      </c>
      <c r="D120" s="190" t="s">
        <v>52</v>
      </c>
      <c r="E120" s="190" t="s">
        <v>4</v>
      </c>
      <c r="F120" s="66" t="s">
        <v>109</v>
      </c>
      <c r="G120" s="101" t="s">
        <v>109</v>
      </c>
      <c r="H120" s="88">
        <v>9169.5</v>
      </c>
      <c r="I120" s="88">
        <v>8786.7199999999993</v>
      </c>
      <c r="J120" s="88">
        <v>2978.4</v>
      </c>
      <c r="K120" s="89">
        <f t="shared" ref="K120:K121" si="40">I120-J120</f>
        <v>5808.32</v>
      </c>
      <c r="L120" s="52"/>
      <c r="M120" s="132">
        <f t="shared" si="28"/>
        <v>382.78000000000065</v>
      </c>
      <c r="N120" s="55">
        <f t="shared" si="29"/>
        <v>6191.1</v>
      </c>
    </row>
    <row r="121" spans="1:14" s="56" customFormat="1" ht="25.5">
      <c r="A121" s="60" t="s">
        <v>189</v>
      </c>
      <c r="B121" s="190" t="s">
        <v>0</v>
      </c>
      <c r="C121" s="190" t="s">
        <v>43</v>
      </c>
      <c r="D121" s="190" t="s">
        <v>52</v>
      </c>
      <c r="E121" s="190" t="s">
        <v>32</v>
      </c>
      <c r="F121" s="61" t="s">
        <v>109</v>
      </c>
      <c r="G121" s="100" t="s">
        <v>109</v>
      </c>
      <c r="H121" s="88">
        <v>2108000</v>
      </c>
      <c r="I121" s="88">
        <v>528000</v>
      </c>
      <c r="J121" s="88">
        <v>528000</v>
      </c>
      <c r="K121" s="89">
        <f t="shared" si="40"/>
        <v>0</v>
      </c>
      <c r="M121" s="132">
        <f t="shared" si="28"/>
        <v>1580000</v>
      </c>
      <c r="N121" s="55">
        <f t="shared" si="29"/>
        <v>1580000</v>
      </c>
    </row>
    <row r="122" spans="1:14" s="56" customFormat="1" ht="102">
      <c r="A122" s="84" t="s">
        <v>157</v>
      </c>
      <c r="B122" s="4" t="s">
        <v>0</v>
      </c>
      <c r="C122" s="4" t="s">
        <v>43</v>
      </c>
      <c r="D122" s="4" t="s">
        <v>53</v>
      </c>
      <c r="E122" s="4" t="s">
        <v>1</v>
      </c>
      <c r="F122" s="3" t="s">
        <v>109</v>
      </c>
      <c r="G122" s="70" t="s">
        <v>109</v>
      </c>
      <c r="H122" s="87">
        <f>SUM(H123:H124)</f>
        <v>10643750</v>
      </c>
      <c r="I122" s="87">
        <f>SUM(I123:I124)</f>
        <v>3945687</v>
      </c>
      <c r="J122" s="126">
        <f>SUM(J123:J124)</f>
        <v>1431942.68</v>
      </c>
      <c r="K122" s="87">
        <f>SUM(K123:K124)</f>
        <v>2513744.3199999998</v>
      </c>
      <c r="M122" s="132">
        <f t="shared" si="28"/>
        <v>6698063</v>
      </c>
      <c r="N122" s="55">
        <f t="shared" si="29"/>
        <v>9211807.3200000003</v>
      </c>
    </row>
    <row r="123" spans="1:14" s="58" customFormat="1">
      <c r="A123" s="189" t="s">
        <v>94</v>
      </c>
      <c r="B123" s="302" t="s">
        <v>0</v>
      </c>
      <c r="C123" s="302" t="s">
        <v>43</v>
      </c>
      <c r="D123" s="302" t="s">
        <v>53</v>
      </c>
      <c r="E123" s="302" t="s">
        <v>4</v>
      </c>
      <c r="F123" s="120" t="s">
        <v>109</v>
      </c>
      <c r="G123" s="121" t="s">
        <v>109</v>
      </c>
      <c r="H123" s="88">
        <v>76750</v>
      </c>
      <c r="I123" s="88">
        <v>14193</v>
      </c>
      <c r="J123" s="88">
        <v>3501.24</v>
      </c>
      <c r="K123" s="89">
        <f t="shared" ref="K123:K124" si="41">I123-J123</f>
        <v>10691.76</v>
      </c>
      <c r="L123" s="52"/>
      <c r="M123" s="132">
        <f t="shared" si="28"/>
        <v>62557</v>
      </c>
      <c r="N123" s="55">
        <f t="shared" si="29"/>
        <v>73248.759999999995</v>
      </c>
    </row>
    <row r="124" spans="1:14" s="56" customFormat="1" ht="25.5">
      <c r="A124" s="60" t="s">
        <v>186</v>
      </c>
      <c r="B124" s="190" t="s">
        <v>0</v>
      </c>
      <c r="C124" s="190" t="s">
        <v>43</v>
      </c>
      <c r="D124" s="190" t="s">
        <v>53</v>
      </c>
      <c r="E124" s="190" t="s">
        <v>7</v>
      </c>
      <c r="F124" s="66" t="s">
        <v>109</v>
      </c>
      <c r="G124" s="101" t="s">
        <v>109</v>
      </c>
      <c r="H124" s="88">
        <v>10567000</v>
      </c>
      <c r="I124" s="88">
        <v>3931494</v>
      </c>
      <c r="J124" s="88">
        <v>1428441.44</v>
      </c>
      <c r="K124" s="89">
        <f t="shared" si="41"/>
        <v>2503052.56</v>
      </c>
      <c r="M124" s="132">
        <f t="shared" si="28"/>
        <v>6635506</v>
      </c>
      <c r="N124" s="55">
        <f t="shared" si="29"/>
        <v>9138558.5600000005</v>
      </c>
    </row>
    <row r="125" spans="1:14" s="56" customFormat="1" ht="76.5">
      <c r="A125" s="84" t="s">
        <v>158</v>
      </c>
      <c r="B125" s="4" t="s">
        <v>0</v>
      </c>
      <c r="C125" s="4" t="s">
        <v>43</v>
      </c>
      <c r="D125" s="4" t="s">
        <v>54</v>
      </c>
      <c r="E125" s="4" t="s">
        <v>1</v>
      </c>
      <c r="F125" s="3" t="s">
        <v>109</v>
      </c>
      <c r="G125" s="70" t="s">
        <v>109</v>
      </c>
      <c r="H125" s="87">
        <f>SUM(H126:H128)</f>
        <v>855000</v>
      </c>
      <c r="I125" s="87">
        <f>SUM(I126:I128)</f>
        <v>0</v>
      </c>
      <c r="J125" s="126">
        <f>SUM(J126:J128)</f>
        <v>0</v>
      </c>
      <c r="K125" s="87">
        <f>SUM(K126:K128)</f>
        <v>0</v>
      </c>
      <c r="M125" s="132">
        <f t="shared" si="28"/>
        <v>855000</v>
      </c>
      <c r="N125" s="55">
        <f t="shared" si="29"/>
        <v>855000</v>
      </c>
    </row>
    <row r="126" spans="1:14" s="56" customFormat="1">
      <c r="A126" s="60" t="s">
        <v>94</v>
      </c>
      <c r="B126" s="190" t="s">
        <v>0</v>
      </c>
      <c r="C126" s="190" t="s">
        <v>43</v>
      </c>
      <c r="D126" s="190" t="s">
        <v>54</v>
      </c>
      <c r="E126" s="190" t="s">
        <v>4</v>
      </c>
      <c r="F126" s="66" t="s">
        <v>109</v>
      </c>
      <c r="G126" s="101" t="s">
        <v>109</v>
      </c>
      <c r="H126" s="88">
        <v>5000</v>
      </c>
      <c r="I126" s="88">
        <v>0</v>
      </c>
      <c r="J126" s="88">
        <v>0</v>
      </c>
      <c r="K126" s="89">
        <f t="shared" ref="K126:K127" si="42">I126-J126</f>
        <v>0</v>
      </c>
      <c r="M126" s="132">
        <f t="shared" si="28"/>
        <v>5000</v>
      </c>
      <c r="N126" s="55">
        <f t="shared" si="29"/>
        <v>5000</v>
      </c>
    </row>
    <row r="127" spans="1:14" s="58" customFormat="1" ht="25.5">
      <c r="A127" s="60" t="s">
        <v>186</v>
      </c>
      <c r="B127" s="190" t="s">
        <v>0</v>
      </c>
      <c r="C127" s="190" t="s">
        <v>43</v>
      </c>
      <c r="D127" s="190" t="s">
        <v>54</v>
      </c>
      <c r="E127" s="190" t="s">
        <v>7</v>
      </c>
      <c r="F127" s="66" t="s">
        <v>109</v>
      </c>
      <c r="G127" s="101" t="s">
        <v>109</v>
      </c>
      <c r="H127" s="88">
        <v>700000</v>
      </c>
      <c r="I127" s="88">
        <v>0</v>
      </c>
      <c r="J127" s="88">
        <v>0</v>
      </c>
      <c r="K127" s="89">
        <f t="shared" si="42"/>
        <v>0</v>
      </c>
      <c r="L127" s="52"/>
      <c r="M127" s="132">
        <f t="shared" si="28"/>
        <v>700000</v>
      </c>
      <c r="N127" s="55">
        <f t="shared" si="29"/>
        <v>700000</v>
      </c>
    </row>
    <row r="128" spans="1:14" s="63" customFormat="1" ht="38.25">
      <c r="A128" s="60" t="s">
        <v>185</v>
      </c>
      <c r="B128" s="190" t="s">
        <v>0</v>
      </c>
      <c r="C128" s="190" t="s">
        <v>43</v>
      </c>
      <c r="D128" s="190" t="s">
        <v>54</v>
      </c>
      <c r="E128" s="190" t="s">
        <v>12</v>
      </c>
      <c r="F128" s="66" t="s">
        <v>109</v>
      </c>
      <c r="G128" s="101" t="s">
        <v>109</v>
      </c>
      <c r="H128" s="88">
        <v>150000</v>
      </c>
      <c r="I128" s="88">
        <v>0</v>
      </c>
      <c r="J128" s="88">
        <v>0</v>
      </c>
      <c r="K128" s="89">
        <f>I128-J128</f>
        <v>0</v>
      </c>
      <c r="M128" s="132">
        <f t="shared" si="28"/>
        <v>150000</v>
      </c>
      <c r="N128" s="55">
        <f t="shared" si="29"/>
        <v>150000</v>
      </c>
    </row>
    <row r="129" spans="1:14" s="58" customFormat="1" ht="38.25">
      <c r="A129" s="84" t="s">
        <v>159</v>
      </c>
      <c r="B129" s="4" t="s">
        <v>0</v>
      </c>
      <c r="C129" s="4" t="s">
        <v>43</v>
      </c>
      <c r="D129" s="4" t="s">
        <v>55</v>
      </c>
      <c r="E129" s="4" t="s">
        <v>1</v>
      </c>
      <c r="F129" s="3" t="s">
        <v>109</v>
      </c>
      <c r="G129" s="70" t="s">
        <v>109</v>
      </c>
      <c r="H129" s="87">
        <f>SUM(H130)</f>
        <v>2080000</v>
      </c>
      <c r="I129" s="87">
        <f>SUM(I130)</f>
        <v>0</v>
      </c>
      <c r="J129" s="126">
        <f t="shared" ref="J129" si="43">SUM(J130)</f>
        <v>0</v>
      </c>
      <c r="K129" s="87">
        <f>SUM(K130)</f>
        <v>0</v>
      </c>
      <c r="L129" s="52"/>
      <c r="M129" s="132">
        <f t="shared" si="28"/>
        <v>2080000</v>
      </c>
      <c r="N129" s="55">
        <f t="shared" si="29"/>
        <v>2080000</v>
      </c>
    </row>
    <row r="130" spans="1:14" s="56" customFormat="1" ht="25.5">
      <c r="A130" s="60" t="s">
        <v>189</v>
      </c>
      <c r="B130" s="190" t="s">
        <v>0</v>
      </c>
      <c r="C130" s="190" t="s">
        <v>43</v>
      </c>
      <c r="D130" s="190" t="s">
        <v>55</v>
      </c>
      <c r="E130" s="190" t="s">
        <v>32</v>
      </c>
      <c r="F130" s="61" t="s">
        <v>109</v>
      </c>
      <c r="G130" s="100" t="s">
        <v>109</v>
      </c>
      <c r="H130" s="88">
        <v>2080000</v>
      </c>
      <c r="I130" s="88">
        <v>0</v>
      </c>
      <c r="J130" s="88">
        <v>0</v>
      </c>
      <c r="K130" s="89">
        <f>I130-J130</f>
        <v>0</v>
      </c>
      <c r="M130" s="132">
        <f t="shared" si="28"/>
        <v>2080000</v>
      </c>
      <c r="N130" s="55">
        <f t="shared" si="29"/>
        <v>2080000</v>
      </c>
    </row>
    <row r="131" spans="1:14" s="63" customFormat="1" ht="44.25" customHeight="1">
      <c r="A131" s="84" t="s">
        <v>160</v>
      </c>
      <c r="B131" s="4" t="s">
        <v>0</v>
      </c>
      <c r="C131" s="4" t="s">
        <v>43</v>
      </c>
      <c r="D131" s="4" t="s">
        <v>56</v>
      </c>
      <c r="E131" s="4" t="s">
        <v>1</v>
      </c>
      <c r="F131" s="3" t="s">
        <v>109</v>
      </c>
      <c r="G131" s="70" t="s">
        <v>109</v>
      </c>
      <c r="H131" s="87">
        <f>SUM(H132:H133)</f>
        <v>3011609</v>
      </c>
      <c r="I131" s="87">
        <f>SUM(I132:I133)</f>
        <v>463427.2</v>
      </c>
      <c r="J131" s="126">
        <f t="shared" ref="J131" si="44">SUM(J132:J133)</f>
        <v>392054</v>
      </c>
      <c r="K131" s="87">
        <f>SUM(K132:K133)</f>
        <v>71373.2</v>
      </c>
      <c r="M131" s="132">
        <f t="shared" si="28"/>
        <v>2548181.7999999998</v>
      </c>
      <c r="N131" s="55">
        <f t="shared" si="29"/>
        <v>2619555</v>
      </c>
    </row>
    <row r="132" spans="1:14" s="58" customFormat="1">
      <c r="A132" s="60" t="s">
        <v>94</v>
      </c>
      <c r="B132" s="190" t="s">
        <v>0</v>
      </c>
      <c r="C132" s="190" t="s">
        <v>43</v>
      </c>
      <c r="D132" s="190" t="s">
        <v>56</v>
      </c>
      <c r="E132" s="190" t="s">
        <v>4</v>
      </c>
      <c r="F132" s="66" t="s">
        <v>109</v>
      </c>
      <c r="G132" s="101" t="s">
        <v>109</v>
      </c>
      <c r="H132" s="88">
        <v>11609</v>
      </c>
      <c r="I132" s="88">
        <v>3427.2</v>
      </c>
      <c r="J132" s="88">
        <v>2054</v>
      </c>
      <c r="K132" s="89">
        <f t="shared" ref="K132:K133" si="45">I132-J132</f>
        <v>1373.1999999999998</v>
      </c>
      <c r="L132" s="52"/>
      <c r="M132" s="132">
        <f t="shared" si="28"/>
        <v>8181.8</v>
      </c>
      <c r="N132" s="55">
        <f t="shared" si="29"/>
        <v>9555</v>
      </c>
    </row>
    <row r="133" spans="1:14" s="63" customFormat="1" ht="25.5">
      <c r="A133" s="60" t="s">
        <v>189</v>
      </c>
      <c r="B133" s="190" t="s">
        <v>0</v>
      </c>
      <c r="C133" s="190" t="s">
        <v>43</v>
      </c>
      <c r="D133" s="190" t="s">
        <v>56</v>
      </c>
      <c r="E133" s="190" t="s">
        <v>32</v>
      </c>
      <c r="F133" s="61" t="s">
        <v>109</v>
      </c>
      <c r="G133" s="100" t="s">
        <v>109</v>
      </c>
      <c r="H133" s="88">
        <v>3000000</v>
      </c>
      <c r="I133" s="88">
        <v>460000</v>
      </c>
      <c r="J133" s="88">
        <v>390000</v>
      </c>
      <c r="K133" s="89">
        <f t="shared" si="45"/>
        <v>70000</v>
      </c>
      <c r="M133" s="132">
        <f t="shared" si="28"/>
        <v>2540000</v>
      </c>
      <c r="N133" s="55">
        <f t="shared" si="29"/>
        <v>2610000</v>
      </c>
    </row>
    <row r="134" spans="1:14" s="58" customFormat="1" ht="41.25" customHeight="1">
      <c r="A134" s="84" t="s">
        <v>161</v>
      </c>
      <c r="B134" s="4" t="s">
        <v>0</v>
      </c>
      <c r="C134" s="4" t="s">
        <v>43</v>
      </c>
      <c r="D134" s="4" t="s">
        <v>57</v>
      </c>
      <c r="E134" s="4" t="s">
        <v>1</v>
      </c>
      <c r="F134" s="3" t="s">
        <v>109</v>
      </c>
      <c r="G134" s="70" t="s">
        <v>109</v>
      </c>
      <c r="H134" s="87">
        <f>SUM(H135)</f>
        <v>2886300</v>
      </c>
      <c r="I134" s="87">
        <f>SUM(I135)</f>
        <v>0</v>
      </c>
      <c r="J134" s="126">
        <f t="shared" ref="J134" si="46">SUM(J135)</f>
        <v>0</v>
      </c>
      <c r="K134" s="87">
        <f>SUM(K135)</f>
        <v>0</v>
      </c>
      <c r="L134" s="52"/>
      <c r="M134" s="132">
        <f t="shared" si="28"/>
        <v>2886300</v>
      </c>
      <c r="N134" s="55">
        <f t="shared" si="29"/>
        <v>2886300</v>
      </c>
    </row>
    <row r="135" spans="1:14" s="56" customFormat="1" ht="25.5">
      <c r="A135" s="60" t="s">
        <v>189</v>
      </c>
      <c r="B135" s="190" t="s">
        <v>0</v>
      </c>
      <c r="C135" s="190" t="s">
        <v>43</v>
      </c>
      <c r="D135" s="190" t="s">
        <v>57</v>
      </c>
      <c r="E135" s="190" t="s">
        <v>32</v>
      </c>
      <c r="F135" s="61" t="s">
        <v>109</v>
      </c>
      <c r="G135" s="100" t="s">
        <v>109</v>
      </c>
      <c r="H135" s="88">
        <v>2886300</v>
      </c>
      <c r="I135" s="88">
        <v>0</v>
      </c>
      <c r="J135" s="88">
        <v>0</v>
      </c>
      <c r="K135" s="89">
        <f>I135-J135</f>
        <v>0</v>
      </c>
      <c r="M135" s="132">
        <f t="shared" si="28"/>
        <v>2886300</v>
      </c>
      <c r="N135" s="55">
        <f t="shared" si="29"/>
        <v>2886300</v>
      </c>
    </row>
    <row r="136" spans="1:14" s="63" customFormat="1">
      <c r="A136" s="84" t="s">
        <v>162</v>
      </c>
      <c r="B136" s="4" t="s">
        <v>0</v>
      </c>
      <c r="C136" s="4" t="s">
        <v>43</v>
      </c>
      <c r="D136" s="4" t="s">
        <v>58</v>
      </c>
      <c r="E136" s="4" t="s">
        <v>1</v>
      </c>
      <c r="F136" s="3" t="s">
        <v>109</v>
      </c>
      <c r="G136" s="70" t="s">
        <v>109</v>
      </c>
      <c r="H136" s="87">
        <f>SUM(H137:H138)</f>
        <v>421726565.5</v>
      </c>
      <c r="I136" s="87">
        <f>SUM(I137:I138)</f>
        <v>67685080</v>
      </c>
      <c r="J136" s="126">
        <f t="shared" ref="J136" si="47">SUM(J137:J138)</f>
        <v>66275867.25</v>
      </c>
      <c r="K136" s="87">
        <f>SUM(K137:K138)</f>
        <v>1409212.7499999967</v>
      </c>
      <c r="M136" s="132">
        <f t="shared" si="28"/>
        <v>354041485.5</v>
      </c>
      <c r="N136" s="55">
        <f t="shared" si="29"/>
        <v>355450698.25</v>
      </c>
    </row>
    <row r="137" spans="1:14" s="58" customFormat="1">
      <c r="A137" s="60" t="s">
        <v>94</v>
      </c>
      <c r="B137" s="190" t="s">
        <v>0</v>
      </c>
      <c r="C137" s="190" t="s">
        <v>43</v>
      </c>
      <c r="D137" s="190" t="s">
        <v>58</v>
      </c>
      <c r="E137" s="190" t="s">
        <v>4</v>
      </c>
      <c r="F137" s="66" t="s">
        <v>109</v>
      </c>
      <c r="G137" s="101" t="s">
        <v>109</v>
      </c>
      <c r="H137" s="88">
        <v>2440565.5</v>
      </c>
      <c r="I137" s="88">
        <v>580727</v>
      </c>
      <c r="J137" s="88">
        <v>415083.73</v>
      </c>
      <c r="K137" s="89">
        <f t="shared" ref="K137:K138" si="48">I137-J137</f>
        <v>165643.27000000002</v>
      </c>
      <c r="L137" s="52"/>
      <c r="M137" s="132">
        <f t="shared" si="28"/>
        <v>1859838.5</v>
      </c>
      <c r="N137" s="55">
        <f t="shared" si="29"/>
        <v>2025481.77</v>
      </c>
    </row>
    <row r="138" spans="1:14" s="56" customFormat="1" ht="25.5">
      <c r="A138" s="60" t="s">
        <v>189</v>
      </c>
      <c r="B138" s="190" t="s">
        <v>0</v>
      </c>
      <c r="C138" s="190" t="s">
        <v>43</v>
      </c>
      <c r="D138" s="190" t="s">
        <v>58</v>
      </c>
      <c r="E138" s="190" t="s">
        <v>32</v>
      </c>
      <c r="F138" s="61" t="s">
        <v>109</v>
      </c>
      <c r="G138" s="100" t="s">
        <v>109</v>
      </c>
      <c r="H138" s="88">
        <v>419286000</v>
      </c>
      <c r="I138" s="88">
        <v>67104353</v>
      </c>
      <c r="J138" s="88">
        <v>65860783.520000003</v>
      </c>
      <c r="K138" s="89">
        <f t="shared" si="48"/>
        <v>1243569.4799999967</v>
      </c>
      <c r="M138" s="132">
        <f t="shared" si="28"/>
        <v>352181647</v>
      </c>
      <c r="N138" s="55">
        <f t="shared" si="29"/>
        <v>353425216.48000002</v>
      </c>
    </row>
    <row r="139" spans="1:14" s="63" customFormat="1" ht="25.5">
      <c r="A139" s="84" t="s">
        <v>163</v>
      </c>
      <c r="B139" s="4" t="s">
        <v>0</v>
      </c>
      <c r="C139" s="4" t="s">
        <v>43</v>
      </c>
      <c r="D139" s="4" t="s">
        <v>59</v>
      </c>
      <c r="E139" s="4" t="s">
        <v>1</v>
      </c>
      <c r="F139" s="3" t="s">
        <v>109</v>
      </c>
      <c r="G139" s="70" t="s">
        <v>109</v>
      </c>
      <c r="H139" s="87">
        <f>SUM(H140:H141)</f>
        <v>80243655.5</v>
      </c>
      <c r="I139" s="87">
        <f>SUM(I140:I141)</f>
        <v>12637596</v>
      </c>
      <c r="J139" s="126">
        <f>SUM(J140:J141)</f>
        <v>12403976.34</v>
      </c>
      <c r="K139" s="87">
        <f>SUM(K140:K141)</f>
        <v>233619.66</v>
      </c>
      <c r="M139" s="132">
        <f t="shared" si="28"/>
        <v>67606059.5</v>
      </c>
      <c r="N139" s="55">
        <f t="shared" si="29"/>
        <v>67839679.159999996</v>
      </c>
    </row>
    <row r="140" spans="1:14" s="58" customFormat="1">
      <c r="A140" s="60" t="s">
        <v>94</v>
      </c>
      <c r="B140" s="190" t="s">
        <v>0</v>
      </c>
      <c r="C140" s="190" t="s">
        <v>43</v>
      </c>
      <c r="D140" s="190" t="s">
        <v>59</v>
      </c>
      <c r="E140" s="190" t="s">
        <v>4</v>
      </c>
      <c r="F140" s="66" t="s">
        <v>109</v>
      </c>
      <c r="G140" s="101" t="s">
        <v>109</v>
      </c>
      <c r="H140" s="88">
        <v>559383.5</v>
      </c>
      <c r="I140" s="88">
        <v>118715</v>
      </c>
      <c r="J140" s="88">
        <v>110127.34</v>
      </c>
      <c r="K140" s="89">
        <f t="shared" ref="K140:K141" si="49">I140-J140</f>
        <v>8587.6600000000035</v>
      </c>
      <c r="L140" s="52"/>
      <c r="M140" s="132">
        <f t="shared" si="28"/>
        <v>440668.5</v>
      </c>
      <c r="N140" s="55">
        <f t="shared" si="29"/>
        <v>449256.16000000003</v>
      </c>
    </row>
    <row r="141" spans="1:14" s="56" customFormat="1" ht="25.5">
      <c r="A141" s="60" t="s">
        <v>189</v>
      </c>
      <c r="B141" s="190" t="s">
        <v>0</v>
      </c>
      <c r="C141" s="190" t="s">
        <v>43</v>
      </c>
      <c r="D141" s="190" t="s">
        <v>59</v>
      </c>
      <c r="E141" s="190" t="s">
        <v>32</v>
      </c>
      <c r="F141" s="61" t="s">
        <v>109</v>
      </c>
      <c r="G141" s="100" t="s">
        <v>109</v>
      </c>
      <c r="H141" s="88">
        <v>79684272</v>
      </c>
      <c r="I141" s="88">
        <v>12518881</v>
      </c>
      <c r="J141" s="88">
        <v>12293849</v>
      </c>
      <c r="K141" s="89">
        <f t="shared" si="49"/>
        <v>225032</v>
      </c>
      <c r="M141" s="132">
        <f t="shared" si="28"/>
        <v>67165391</v>
      </c>
      <c r="N141" s="55">
        <f t="shared" si="29"/>
        <v>67390423</v>
      </c>
    </row>
    <row r="142" spans="1:14" s="93" customFormat="1">
      <c r="A142" s="84" t="s">
        <v>164</v>
      </c>
      <c r="B142" s="4" t="s">
        <v>0</v>
      </c>
      <c r="C142" s="4" t="s">
        <v>43</v>
      </c>
      <c r="D142" s="4" t="s">
        <v>60</v>
      </c>
      <c r="E142" s="4" t="s">
        <v>1</v>
      </c>
      <c r="F142" s="3" t="s">
        <v>109</v>
      </c>
      <c r="G142" s="70" t="s">
        <v>109</v>
      </c>
      <c r="H142" s="87">
        <f>SUM(H143:H144)</f>
        <v>17865340.5</v>
      </c>
      <c r="I142" s="87">
        <f>SUM(I143:I144)</f>
        <v>1921007</v>
      </c>
      <c r="J142" s="126">
        <f>SUM(J143:J144)</f>
        <v>1873567.13</v>
      </c>
      <c r="K142" s="87">
        <f>SUM(K143:K144)</f>
        <v>47439.87</v>
      </c>
      <c r="L142" s="62"/>
      <c r="M142" s="132">
        <f t="shared" si="28"/>
        <v>15944333.5</v>
      </c>
      <c r="N142" s="55">
        <f t="shared" si="29"/>
        <v>15991773.370000001</v>
      </c>
    </row>
    <row r="143" spans="1:14" s="58" customFormat="1">
      <c r="A143" s="60" t="s">
        <v>94</v>
      </c>
      <c r="B143" s="190" t="s">
        <v>0</v>
      </c>
      <c r="C143" s="190" t="s">
        <v>43</v>
      </c>
      <c r="D143" s="190" t="s">
        <v>60</v>
      </c>
      <c r="E143" s="190" t="s">
        <v>4</v>
      </c>
      <c r="F143" s="66" t="s">
        <v>109</v>
      </c>
      <c r="G143" s="101" t="s">
        <v>109</v>
      </c>
      <c r="H143" s="88">
        <v>124540.5</v>
      </c>
      <c r="I143" s="88">
        <v>23365</v>
      </c>
      <c r="J143" s="88">
        <v>16258.13</v>
      </c>
      <c r="K143" s="89">
        <f t="shared" ref="K143:K144" si="50">I143-J143</f>
        <v>7106.8700000000008</v>
      </c>
      <c r="L143" s="52"/>
      <c r="M143" s="132">
        <f t="shared" si="28"/>
        <v>101175.5</v>
      </c>
      <c r="N143" s="55">
        <f t="shared" si="29"/>
        <v>108282.37</v>
      </c>
    </row>
    <row r="144" spans="1:14" s="57" customFormat="1" ht="25.5">
      <c r="A144" s="85" t="s">
        <v>189</v>
      </c>
      <c r="B144" s="190" t="s">
        <v>0</v>
      </c>
      <c r="C144" s="190" t="s">
        <v>43</v>
      </c>
      <c r="D144" s="190" t="s">
        <v>60</v>
      </c>
      <c r="E144" s="190" t="s">
        <v>32</v>
      </c>
      <c r="F144" s="59" t="s">
        <v>109</v>
      </c>
      <c r="G144" s="102" t="s">
        <v>109</v>
      </c>
      <c r="H144" s="88">
        <v>17740800</v>
      </c>
      <c r="I144" s="88">
        <v>1897642</v>
      </c>
      <c r="J144" s="88">
        <v>1857309</v>
      </c>
      <c r="K144" s="89">
        <f t="shared" si="50"/>
        <v>40333</v>
      </c>
      <c r="L144" s="62"/>
      <c r="M144" s="132">
        <f t="shared" si="28"/>
        <v>15843158</v>
      </c>
      <c r="N144" s="55">
        <f t="shared" si="29"/>
        <v>15883491</v>
      </c>
    </row>
    <row r="145" spans="1:14" s="56" customFormat="1" ht="25.5">
      <c r="A145" s="84" t="s">
        <v>165</v>
      </c>
      <c r="B145" s="4" t="s">
        <v>0</v>
      </c>
      <c r="C145" s="4" t="s">
        <v>43</v>
      </c>
      <c r="D145" s="4" t="s">
        <v>61</v>
      </c>
      <c r="E145" s="4" t="s">
        <v>1</v>
      </c>
      <c r="F145" s="3" t="s">
        <v>109</v>
      </c>
      <c r="G145" s="70" t="s">
        <v>109</v>
      </c>
      <c r="H145" s="87">
        <f>SUM(H146:H147)</f>
        <v>188557069</v>
      </c>
      <c r="I145" s="87">
        <f>SUM(I146:I147)</f>
        <v>46595177</v>
      </c>
      <c r="J145" s="126">
        <f>SUM(J146:J147)</f>
        <v>44807113.009999998</v>
      </c>
      <c r="K145" s="87">
        <f>SUM(K146:K147)</f>
        <v>1788063.9900000019</v>
      </c>
      <c r="M145" s="132">
        <f t="shared" ref="M145:M206" si="51">H145-I145</f>
        <v>141961892</v>
      </c>
      <c r="N145" s="55">
        <f t="shared" ref="N145:N206" si="52">H145-J145</f>
        <v>143749955.99000001</v>
      </c>
    </row>
    <row r="146" spans="1:14" s="58" customFormat="1">
      <c r="A146" s="60" t="s">
        <v>94</v>
      </c>
      <c r="B146" s="190" t="s">
        <v>0</v>
      </c>
      <c r="C146" s="190" t="s">
        <v>43</v>
      </c>
      <c r="D146" s="190" t="s">
        <v>61</v>
      </c>
      <c r="E146" s="190" t="s">
        <v>4</v>
      </c>
      <c r="F146" s="66" t="s">
        <v>109</v>
      </c>
      <c r="G146" s="101" t="s">
        <v>109</v>
      </c>
      <c r="H146" s="88">
        <v>864500</v>
      </c>
      <c r="I146" s="88">
        <v>380587</v>
      </c>
      <c r="J146" s="88">
        <v>250773.18</v>
      </c>
      <c r="K146" s="89">
        <f t="shared" ref="K146:K147" si="53">I146-J146</f>
        <v>129813.82</v>
      </c>
      <c r="L146" s="52"/>
      <c r="M146" s="132">
        <f t="shared" si="51"/>
        <v>483913</v>
      </c>
      <c r="N146" s="55">
        <f t="shared" si="52"/>
        <v>613726.82000000007</v>
      </c>
    </row>
    <row r="147" spans="1:14" s="56" customFormat="1" ht="25.5">
      <c r="A147" s="60" t="s">
        <v>186</v>
      </c>
      <c r="B147" s="190" t="s">
        <v>0</v>
      </c>
      <c r="C147" s="190" t="s">
        <v>43</v>
      </c>
      <c r="D147" s="190" t="s">
        <v>61</v>
      </c>
      <c r="E147" s="190" t="s">
        <v>7</v>
      </c>
      <c r="F147" s="66" t="s">
        <v>109</v>
      </c>
      <c r="G147" s="101" t="s">
        <v>109</v>
      </c>
      <c r="H147" s="88">
        <v>187692569</v>
      </c>
      <c r="I147" s="88">
        <v>46214590</v>
      </c>
      <c r="J147" s="88">
        <v>44556339.829999998</v>
      </c>
      <c r="K147" s="89">
        <f t="shared" si="53"/>
        <v>1658250.1700000018</v>
      </c>
      <c r="M147" s="132">
        <f t="shared" si="51"/>
        <v>141477979</v>
      </c>
      <c r="N147" s="55">
        <f t="shared" si="52"/>
        <v>143136229.17000002</v>
      </c>
    </row>
    <row r="148" spans="1:14" s="56" customFormat="1" ht="38.25">
      <c r="A148" s="84" t="s">
        <v>166</v>
      </c>
      <c r="B148" s="4" t="s">
        <v>0</v>
      </c>
      <c r="C148" s="4" t="s">
        <v>43</v>
      </c>
      <c r="D148" s="4" t="s">
        <v>62</v>
      </c>
      <c r="E148" s="4" t="s">
        <v>1</v>
      </c>
      <c r="F148" s="3" t="s">
        <v>109</v>
      </c>
      <c r="G148" s="70" t="s">
        <v>109</v>
      </c>
      <c r="H148" s="87">
        <f>SUM(H149:H150)</f>
        <v>15442488</v>
      </c>
      <c r="I148" s="87">
        <f>SUM(I149:I150)</f>
        <v>4586639</v>
      </c>
      <c r="J148" s="126">
        <f>SUM(J149:J150)</f>
        <v>4461812.68</v>
      </c>
      <c r="K148" s="87">
        <f>SUM(K149:K150)</f>
        <v>124826.32000000015</v>
      </c>
      <c r="M148" s="132">
        <f t="shared" si="51"/>
        <v>10855849</v>
      </c>
      <c r="N148" s="55">
        <f t="shared" si="52"/>
        <v>10980675.32</v>
      </c>
    </row>
    <row r="149" spans="1:14" s="58" customFormat="1">
      <c r="A149" s="60" t="s">
        <v>94</v>
      </c>
      <c r="B149" s="190" t="s">
        <v>0</v>
      </c>
      <c r="C149" s="190" t="s">
        <v>43</v>
      </c>
      <c r="D149" s="190" t="s">
        <v>62</v>
      </c>
      <c r="E149" s="190" t="s">
        <v>4</v>
      </c>
      <c r="F149" s="66" t="s">
        <v>109</v>
      </c>
      <c r="G149" s="101" t="s">
        <v>109</v>
      </c>
      <c r="H149" s="88">
        <v>86000</v>
      </c>
      <c r="I149" s="88">
        <v>42958</v>
      </c>
      <c r="J149" s="88">
        <v>38453.089999999997</v>
      </c>
      <c r="K149" s="89">
        <f t="shared" ref="K149:K150" si="54">I149-J149</f>
        <v>4504.9100000000035</v>
      </c>
      <c r="L149" s="52"/>
      <c r="M149" s="132">
        <f t="shared" si="51"/>
        <v>43042</v>
      </c>
      <c r="N149" s="55">
        <f t="shared" si="52"/>
        <v>47546.91</v>
      </c>
    </row>
    <row r="150" spans="1:14" s="57" customFormat="1" ht="25.5">
      <c r="A150" s="60" t="s">
        <v>186</v>
      </c>
      <c r="B150" s="190" t="s">
        <v>0</v>
      </c>
      <c r="C150" s="190" t="s">
        <v>43</v>
      </c>
      <c r="D150" s="190" t="s">
        <v>62</v>
      </c>
      <c r="E150" s="190" t="s">
        <v>7</v>
      </c>
      <c r="F150" s="66" t="s">
        <v>109</v>
      </c>
      <c r="G150" s="101" t="s">
        <v>109</v>
      </c>
      <c r="H150" s="88">
        <v>15356488</v>
      </c>
      <c r="I150" s="88">
        <v>4543681</v>
      </c>
      <c r="J150" s="88">
        <v>4423359.59</v>
      </c>
      <c r="K150" s="89">
        <f t="shared" si="54"/>
        <v>120321.41000000015</v>
      </c>
      <c r="L150" s="62"/>
      <c r="M150" s="132">
        <f t="shared" si="51"/>
        <v>10812807</v>
      </c>
      <c r="N150" s="55">
        <f t="shared" si="52"/>
        <v>10933128.41</v>
      </c>
    </row>
    <row r="151" spans="1:14" s="93" customFormat="1" ht="38.25">
      <c r="A151" s="84" t="s">
        <v>167</v>
      </c>
      <c r="B151" s="4" t="s">
        <v>0</v>
      </c>
      <c r="C151" s="4" t="s">
        <v>43</v>
      </c>
      <c r="D151" s="4" t="s">
        <v>63</v>
      </c>
      <c r="E151" s="4" t="s">
        <v>1</v>
      </c>
      <c r="F151" s="3" t="s">
        <v>109</v>
      </c>
      <c r="G151" s="70" t="s">
        <v>109</v>
      </c>
      <c r="H151" s="87">
        <f>SUM(H152:H153)</f>
        <v>969820000</v>
      </c>
      <c r="I151" s="87">
        <f>SUM(I152:I153)</f>
        <v>237739387</v>
      </c>
      <c r="J151" s="126">
        <f>SUM(J152:J153)</f>
        <v>236053019.39000002</v>
      </c>
      <c r="K151" s="87">
        <f>SUM(K152:K153)</f>
        <v>1686367.6099999857</v>
      </c>
      <c r="L151" s="62"/>
      <c r="M151" s="132">
        <f t="shared" si="51"/>
        <v>732080613</v>
      </c>
      <c r="N151" s="55">
        <f t="shared" si="52"/>
        <v>733766980.61000001</v>
      </c>
    </row>
    <row r="152" spans="1:14" s="58" customFormat="1">
      <c r="A152" s="60" t="s">
        <v>94</v>
      </c>
      <c r="B152" s="190" t="s">
        <v>0</v>
      </c>
      <c r="C152" s="190" t="s">
        <v>43</v>
      </c>
      <c r="D152" s="190" t="s">
        <v>63</v>
      </c>
      <c r="E152" s="190" t="s">
        <v>4</v>
      </c>
      <c r="F152" s="66" t="s">
        <v>109</v>
      </c>
      <c r="G152" s="101" t="s">
        <v>109</v>
      </c>
      <c r="H152" s="88">
        <v>2930000</v>
      </c>
      <c r="I152" s="88">
        <v>1631321</v>
      </c>
      <c r="J152" s="88">
        <v>1255465.28</v>
      </c>
      <c r="K152" s="89">
        <f t="shared" ref="K152:K153" si="55">I152-J152</f>
        <v>375855.72</v>
      </c>
      <c r="L152" s="52"/>
      <c r="M152" s="132">
        <f t="shared" si="51"/>
        <v>1298679</v>
      </c>
      <c r="N152" s="55">
        <f t="shared" si="52"/>
        <v>1674534.72</v>
      </c>
    </row>
    <row r="153" spans="1:14" s="56" customFormat="1" ht="25.5">
      <c r="A153" s="85" t="s">
        <v>189</v>
      </c>
      <c r="B153" s="190" t="s">
        <v>0</v>
      </c>
      <c r="C153" s="190" t="s">
        <v>43</v>
      </c>
      <c r="D153" s="190" t="s">
        <v>63</v>
      </c>
      <c r="E153" s="190" t="s">
        <v>32</v>
      </c>
      <c r="F153" s="59" t="s">
        <v>109</v>
      </c>
      <c r="G153" s="102" t="s">
        <v>109</v>
      </c>
      <c r="H153" s="88">
        <v>966890000</v>
      </c>
      <c r="I153" s="88">
        <v>236108066</v>
      </c>
      <c r="J153" s="88">
        <v>234797554.11000001</v>
      </c>
      <c r="K153" s="89">
        <f t="shared" si="55"/>
        <v>1310511.8899999857</v>
      </c>
      <c r="M153" s="132">
        <f t="shared" si="51"/>
        <v>730781934</v>
      </c>
      <c r="N153" s="55">
        <f t="shared" si="52"/>
        <v>732092445.88999999</v>
      </c>
    </row>
    <row r="154" spans="1:14" s="56" customFormat="1" ht="51">
      <c r="A154" s="84" t="s">
        <v>168</v>
      </c>
      <c r="B154" s="4" t="s">
        <v>0</v>
      </c>
      <c r="C154" s="4" t="s">
        <v>43</v>
      </c>
      <c r="D154" s="4" t="s">
        <v>64</v>
      </c>
      <c r="E154" s="4" t="s">
        <v>1</v>
      </c>
      <c r="F154" s="3" t="s">
        <v>109</v>
      </c>
      <c r="G154" s="70" t="s">
        <v>109</v>
      </c>
      <c r="H154" s="87">
        <f>SUM(H155:H156)</f>
        <v>10322880</v>
      </c>
      <c r="I154" s="87">
        <f>SUM(I155:I156)</f>
        <v>2732076</v>
      </c>
      <c r="J154" s="126">
        <f>SUM(J155:J156)</f>
        <v>2691544.01</v>
      </c>
      <c r="K154" s="87">
        <f>SUM(K155:K156)</f>
        <v>40531.990000000209</v>
      </c>
      <c r="M154" s="132">
        <f t="shared" si="51"/>
        <v>7590804</v>
      </c>
      <c r="N154" s="55">
        <f t="shared" si="52"/>
        <v>7631335.9900000002</v>
      </c>
    </row>
    <row r="155" spans="1:14" s="58" customFormat="1">
      <c r="A155" s="60" t="s">
        <v>94</v>
      </c>
      <c r="B155" s="190" t="s">
        <v>0</v>
      </c>
      <c r="C155" s="190" t="s">
        <v>43</v>
      </c>
      <c r="D155" s="190" t="s">
        <v>64</v>
      </c>
      <c r="E155" s="190" t="s">
        <v>4</v>
      </c>
      <c r="F155" s="66" t="s">
        <v>109</v>
      </c>
      <c r="G155" s="101" t="s">
        <v>109</v>
      </c>
      <c r="H155" s="88">
        <v>40000</v>
      </c>
      <c r="I155" s="88">
        <v>14871</v>
      </c>
      <c r="J155" s="88">
        <v>10707.23</v>
      </c>
      <c r="K155" s="89">
        <f t="shared" ref="K155:K156" si="56">I155-J155</f>
        <v>4163.7700000000004</v>
      </c>
      <c r="L155" s="52"/>
      <c r="M155" s="132">
        <f t="shared" si="51"/>
        <v>25129</v>
      </c>
      <c r="N155" s="55">
        <f t="shared" si="52"/>
        <v>29292.77</v>
      </c>
    </row>
    <row r="156" spans="1:14" s="56" customFormat="1" ht="25.5">
      <c r="A156" s="60" t="s">
        <v>186</v>
      </c>
      <c r="B156" s="190" t="s">
        <v>0</v>
      </c>
      <c r="C156" s="190" t="s">
        <v>43</v>
      </c>
      <c r="D156" s="190" t="s">
        <v>64</v>
      </c>
      <c r="E156" s="190" t="s">
        <v>7</v>
      </c>
      <c r="F156" s="66" t="s">
        <v>109</v>
      </c>
      <c r="G156" s="101" t="s">
        <v>109</v>
      </c>
      <c r="H156" s="88">
        <v>10282880</v>
      </c>
      <c r="I156" s="88">
        <v>2717205</v>
      </c>
      <c r="J156" s="88">
        <v>2680836.7799999998</v>
      </c>
      <c r="K156" s="89">
        <f t="shared" si="56"/>
        <v>36368.220000000205</v>
      </c>
      <c r="M156" s="132">
        <f t="shared" si="51"/>
        <v>7565675</v>
      </c>
      <c r="N156" s="55">
        <f t="shared" si="52"/>
        <v>7602043.2200000007</v>
      </c>
    </row>
    <row r="157" spans="1:14" s="56" customFormat="1" ht="76.5">
      <c r="A157" s="84" t="s">
        <v>169</v>
      </c>
      <c r="B157" s="4" t="s">
        <v>0</v>
      </c>
      <c r="C157" s="4" t="s">
        <v>43</v>
      </c>
      <c r="D157" s="4" t="s">
        <v>65</v>
      </c>
      <c r="E157" s="4" t="s">
        <v>1</v>
      </c>
      <c r="F157" s="3" t="s">
        <v>109</v>
      </c>
      <c r="G157" s="70" t="s">
        <v>109</v>
      </c>
      <c r="H157" s="87">
        <f>SUM(H158:H159)</f>
        <v>17810270</v>
      </c>
      <c r="I157" s="87">
        <f>SUM(I158:I159)</f>
        <v>9890274</v>
      </c>
      <c r="J157" s="126">
        <f>SUM(J158:J159)</f>
        <v>9705852.2800000012</v>
      </c>
      <c r="K157" s="87">
        <f>SUM(K158:K159)</f>
        <v>184421.71999999919</v>
      </c>
      <c r="M157" s="132">
        <f t="shared" si="51"/>
        <v>7919996</v>
      </c>
      <c r="N157" s="55">
        <f t="shared" si="52"/>
        <v>8104417.7199999988</v>
      </c>
    </row>
    <row r="158" spans="1:14" s="58" customFormat="1">
      <c r="A158" s="60" t="s">
        <v>94</v>
      </c>
      <c r="B158" s="190" t="s">
        <v>0</v>
      </c>
      <c r="C158" s="190" t="s">
        <v>43</v>
      </c>
      <c r="D158" s="190" t="s">
        <v>65</v>
      </c>
      <c r="E158" s="190" t="s">
        <v>4</v>
      </c>
      <c r="F158" s="66" t="s">
        <v>109</v>
      </c>
      <c r="G158" s="101" t="s">
        <v>109</v>
      </c>
      <c r="H158" s="88">
        <v>50050</v>
      </c>
      <c r="I158" s="88">
        <v>47186</v>
      </c>
      <c r="J158" s="88">
        <v>30977.9</v>
      </c>
      <c r="K158" s="89">
        <f t="shared" ref="K158:K159" si="57">I158-J158</f>
        <v>16208.099999999999</v>
      </c>
      <c r="L158" s="52"/>
      <c r="M158" s="132">
        <f t="shared" si="51"/>
        <v>2864</v>
      </c>
      <c r="N158" s="55">
        <f t="shared" si="52"/>
        <v>19072.099999999999</v>
      </c>
    </row>
    <row r="159" spans="1:14" s="56" customFormat="1" ht="25.5">
      <c r="A159" s="60" t="s">
        <v>186</v>
      </c>
      <c r="B159" s="190" t="s">
        <v>0</v>
      </c>
      <c r="C159" s="190" t="s">
        <v>43</v>
      </c>
      <c r="D159" s="190" t="s">
        <v>65</v>
      </c>
      <c r="E159" s="190" t="s">
        <v>7</v>
      </c>
      <c r="F159" s="66" t="s">
        <v>109</v>
      </c>
      <c r="G159" s="101" t="s">
        <v>109</v>
      </c>
      <c r="H159" s="88">
        <v>17760220</v>
      </c>
      <c r="I159" s="88">
        <v>9843088</v>
      </c>
      <c r="J159" s="88">
        <v>9674874.3800000008</v>
      </c>
      <c r="K159" s="89">
        <f t="shared" si="57"/>
        <v>168213.61999999918</v>
      </c>
      <c r="M159" s="132">
        <f t="shared" si="51"/>
        <v>7917132</v>
      </c>
      <c r="N159" s="55">
        <f t="shared" si="52"/>
        <v>8085345.6199999992</v>
      </c>
    </row>
    <row r="160" spans="1:14" s="56" customFormat="1" ht="51.75" customHeight="1">
      <c r="A160" s="84" t="s">
        <v>170</v>
      </c>
      <c r="B160" s="4" t="s">
        <v>0</v>
      </c>
      <c r="C160" s="4" t="s">
        <v>43</v>
      </c>
      <c r="D160" s="4" t="s">
        <v>66</v>
      </c>
      <c r="E160" s="4" t="s">
        <v>1</v>
      </c>
      <c r="F160" s="3" t="s">
        <v>109</v>
      </c>
      <c r="G160" s="70" t="s">
        <v>109</v>
      </c>
      <c r="H160" s="87">
        <f>SUM(H161:H162)</f>
        <v>30075000</v>
      </c>
      <c r="I160" s="87">
        <f>SUM(I161:I162)</f>
        <v>8239999.7699999996</v>
      </c>
      <c r="J160" s="126">
        <f>SUM(J161:J162)</f>
        <v>8136908.21</v>
      </c>
      <c r="K160" s="87">
        <f>SUM(K161:K162)</f>
        <v>103091.56</v>
      </c>
      <c r="M160" s="132">
        <f t="shared" si="51"/>
        <v>21835000.23</v>
      </c>
      <c r="N160" s="55">
        <f t="shared" si="52"/>
        <v>21938091.789999999</v>
      </c>
    </row>
    <row r="161" spans="1:16384" s="58" customFormat="1">
      <c r="A161" s="60" t="s">
        <v>94</v>
      </c>
      <c r="B161" s="190" t="s">
        <v>0</v>
      </c>
      <c r="C161" s="190" t="s">
        <v>43</v>
      </c>
      <c r="D161" s="190" t="s">
        <v>66</v>
      </c>
      <c r="E161" s="190" t="s">
        <v>4</v>
      </c>
      <c r="F161" s="66" t="s">
        <v>109</v>
      </c>
      <c r="G161" s="101" t="s">
        <v>109</v>
      </c>
      <c r="H161" s="88">
        <v>75000</v>
      </c>
      <c r="I161" s="88">
        <v>36104.76</v>
      </c>
      <c r="J161" s="88">
        <v>33013.199999999997</v>
      </c>
      <c r="K161" s="89">
        <f t="shared" ref="K161:K162" si="58">I161-J161</f>
        <v>3091.5600000000049</v>
      </c>
      <c r="L161" s="52"/>
      <c r="M161" s="132">
        <f t="shared" si="51"/>
        <v>38895.24</v>
      </c>
      <c r="N161" s="55">
        <f t="shared" si="52"/>
        <v>41986.8</v>
      </c>
    </row>
    <row r="162" spans="1:16384" s="57" customFormat="1" ht="25.5">
      <c r="A162" s="60" t="s">
        <v>189</v>
      </c>
      <c r="B162" s="190" t="s">
        <v>0</v>
      </c>
      <c r="C162" s="190" t="s">
        <v>43</v>
      </c>
      <c r="D162" s="190" t="s">
        <v>66</v>
      </c>
      <c r="E162" s="190">
        <v>321</v>
      </c>
      <c r="F162" s="66" t="s">
        <v>109</v>
      </c>
      <c r="G162" s="101" t="s">
        <v>109</v>
      </c>
      <c r="H162" s="88">
        <v>30000000</v>
      </c>
      <c r="I162" s="88">
        <v>8203895.0099999998</v>
      </c>
      <c r="J162" s="88">
        <v>8103895.0099999998</v>
      </c>
      <c r="K162" s="89">
        <f t="shared" si="58"/>
        <v>100000</v>
      </c>
      <c r="L162" s="82"/>
      <c r="M162" s="132">
        <f t="shared" si="51"/>
        <v>21796104.990000002</v>
      </c>
      <c r="N162" s="55">
        <f t="shared" si="52"/>
        <v>21896104.990000002</v>
      </c>
    </row>
    <row r="163" spans="1:16384" s="56" customFormat="1" ht="51">
      <c r="A163" s="84" t="s">
        <v>171</v>
      </c>
      <c r="B163" s="4" t="s">
        <v>0</v>
      </c>
      <c r="C163" s="4" t="s">
        <v>43</v>
      </c>
      <c r="D163" s="4" t="s">
        <v>67</v>
      </c>
      <c r="E163" s="4" t="s">
        <v>1</v>
      </c>
      <c r="F163" s="3" t="s">
        <v>109</v>
      </c>
      <c r="G163" s="70" t="s">
        <v>109</v>
      </c>
      <c r="H163" s="87">
        <f>SUM(H164:H167)</f>
        <v>2178900</v>
      </c>
      <c r="I163" s="87">
        <f>SUM(I164:I167)</f>
        <v>631045.82000000007</v>
      </c>
      <c r="J163" s="87">
        <f>SUM(J164:J167)</f>
        <v>597764.67999999993</v>
      </c>
      <c r="K163" s="87">
        <f>SUM(K164:K167)</f>
        <v>33281.13999999997</v>
      </c>
      <c r="M163" s="132">
        <f t="shared" si="51"/>
        <v>1547854.18</v>
      </c>
      <c r="N163" s="55">
        <f t="shared" si="52"/>
        <v>1581135.32</v>
      </c>
    </row>
    <row r="164" spans="1:16384" s="56" customFormat="1" ht="18.75" customHeight="1">
      <c r="A164" s="343" t="s">
        <v>94</v>
      </c>
      <c r="B164" s="190" t="s">
        <v>0</v>
      </c>
      <c r="C164" s="190" t="s">
        <v>43</v>
      </c>
      <c r="D164" s="190" t="s">
        <v>67</v>
      </c>
      <c r="E164" s="190" t="s">
        <v>4</v>
      </c>
      <c r="F164" s="346" t="s">
        <v>314</v>
      </c>
      <c r="G164" s="193" t="s">
        <v>331</v>
      </c>
      <c r="H164" s="254">
        <v>19550</v>
      </c>
      <c r="I164" s="88">
        <v>3079.31</v>
      </c>
      <c r="J164" s="88">
        <v>1251.68</v>
      </c>
      <c r="K164" s="194">
        <f t="shared" ref="K164:K167" si="59">I164-J164</f>
        <v>1827.6299999999999</v>
      </c>
      <c r="L164" s="132"/>
      <c r="M164" s="132">
        <f t="shared" si="51"/>
        <v>16470.689999999999</v>
      </c>
      <c r="N164" s="55">
        <f t="shared" si="52"/>
        <v>18298.32</v>
      </c>
    </row>
    <row r="165" spans="1:16384" s="58" customFormat="1" ht="18" customHeight="1">
      <c r="A165" s="347"/>
      <c r="B165" s="190" t="s">
        <v>0</v>
      </c>
      <c r="C165" s="190" t="s">
        <v>43</v>
      </c>
      <c r="D165" s="190" t="s">
        <v>67</v>
      </c>
      <c r="E165" s="190" t="s">
        <v>4</v>
      </c>
      <c r="F165" s="346"/>
      <c r="G165" s="193" t="s">
        <v>225</v>
      </c>
      <c r="H165" s="254">
        <f>21554-H164</f>
        <v>2004</v>
      </c>
      <c r="I165" s="88">
        <v>359.56</v>
      </c>
      <c r="J165" s="88">
        <v>116.39</v>
      </c>
      <c r="K165" s="195">
        <f t="shared" si="59"/>
        <v>243.17000000000002</v>
      </c>
      <c r="L165" s="52"/>
      <c r="M165" s="132">
        <f t="shared" si="51"/>
        <v>1644.44</v>
      </c>
      <c r="N165" s="55">
        <f t="shared" si="52"/>
        <v>1887.61</v>
      </c>
    </row>
    <row r="166" spans="1:16384" s="58" customFormat="1" ht="18" customHeight="1">
      <c r="A166" s="344"/>
      <c r="B166" s="190" t="s">
        <v>0</v>
      </c>
      <c r="C166" s="190" t="s">
        <v>43</v>
      </c>
      <c r="D166" s="190" t="s">
        <v>67</v>
      </c>
      <c r="E166" s="190" t="s">
        <v>7</v>
      </c>
      <c r="F166" s="346" t="s">
        <v>314</v>
      </c>
      <c r="G166" s="193" t="s">
        <v>331</v>
      </c>
      <c r="H166" s="254">
        <f>1955350</f>
        <v>1955350</v>
      </c>
      <c r="I166" s="88">
        <v>575966.51</v>
      </c>
      <c r="J166" s="88">
        <v>545607.79</v>
      </c>
      <c r="K166" s="194">
        <f t="shared" si="59"/>
        <v>30358.719999999972</v>
      </c>
      <c r="L166" s="52"/>
      <c r="M166" s="132">
        <f t="shared" si="51"/>
        <v>1379383.49</v>
      </c>
      <c r="N166" s="55">
        <f t="shared" si="52"/>
        <v>1409742.21</v>
      </c>
    </row>
    <row r="167" spans="1:16384" s="56" customFormat="1" ht="18.75" customHeight="1">
      <c r="A167" s="345"/>
      <c r="B167" s="190" t="s">
        <v>0</v>
      </c>
      <c r="C167" s="190" t="s">
        <v>43</v>
      </c>
      <c r="D167" s="190" t="s">
        <v>67</v>
      </c>
      <c r="E167" s="190" t="s">
        <v>7</v>
      </c>
      <c r="F167" s="346"/>
      <c r="G167" s="191" t="s">
        <v>225</v>
      </c>
      <c r="H167" s="254">
        <f>2157346-H166</f>
        <v>201996</v>
      </c>
      <c r="I167" s="88">
        <v>51640.44</v>
      </c>
      <c r="J167" s="88">
        <v>50788.82</v>
      </c>
      <c r="K167" s="89">
        <f t="shared" si="59"/>
        <v>851.62000000000262</v>
      </c>
      <c r="M167" s="132">
        <f t="shared" si="51"/>
        <v>150355.56</v>
      </c>
      <c r="N167" s="55">
        <f t="shared" si="52"/>
        <v>151207.18</v>
      </c>
    </row>
    <row r="168" spans="1:16384" s="56" customFormat="1" ht="25.5">
      <c r="A168" s="84" t="s">
        <v>172</v>
      </c>
      <c r="B168" s="4" t="s">
        <v>0</v>
      </c>
      <c r="C168" s="4" t="s">
        <v>43</v>
      </c>
      <c r="D168" s="4" t="s">
        <v>68</v>
      </c>
      <c r="E168" s="4" t="s">
        <v>1</v>
      </c>
      <c r="F168" s="192" t="s">
        <v>109</v>
      </c>
      <c r="G168" s="70" t="s">
        <v>109</v>
      </c>
      <c r="H168" s="87">
        <f>SUM(H169:H170)</f>
        <v>103054351</v>
      </c>
      <c r="I168" s="238">
        <f>SUM(I169:I170)</f>
        <v>7227018</v>
      </c>
      <c r="J168" s="126">
        <f>SUM(J169:J170)</f>
        <v>7138503.0100000007</v>
      </c>
      <c r="K168" s="87">
        <f>SUM(K169:K170)</f>
        <v>88514.9899999997</v>
      </c>
      <c r="M168" s="132">
        <f t="shared" si="51"/>
        <v>95827333</v>
      </c>
      <c r="N168" s="55">
        <f t="shared" si="52"/>
        <v>95915847.989999995</v>
      </c>
    </row>
    <row r="169" spans="1:16384" s="58" customFormat="1">
      <c r="A169" s="60" t="s">
        <v>94</v>
      </c>
      <c r="B169" s="190" t="s">
        <v>0</v>
      </c>
      <c r="C169" s="190" t="s">
        <v>43</v>
      </c>
      <c r="D169" s="190" t="s">
        <v>68</v>
      </c>
      <c r="E169" s="190" t="s">
        <v>4</v>
      </c>
      <c r="F169" s="66" t="s">
        <v>109</v>
      </c>
      <c r="G169" s="101" t="s">
        <v>109</v>
      </c>
      <c r="H169" s="88">
        <v>348400</v>
      </c>
      <c r="I169" s="88">
        <v>88081</v>
      </c>
      <c r="J169" s="88">
        <v>70468.19</v>
      </c>
      <c r="K169" s="89">
        <f t="shared" ref="K169:K170" si="60">I169-J169</f>
        <v>17612.809999999998</v>
      </c>
      <c r="L169" s="52"/>
      <c r="M169" s="132">
        <f t="shared" si="51"/>
        <v>260319</v>
      </c>
      <c r="N169" s="55">
        <f t="shared" si="52"/>
        <v>277931.81</v>
      </c>
    </row>
    <row r="170" spans="1:16384" s="58" customFormat="1" ht="25.5">
      <c r="A170" s="60" t="s">
        <v>186</v>
      </c>
      <c r="B170" s="190" t="s">
        <v>0</v>
      </c>
      <c r="C170" s="190" t="s">
        <v>43</v>
      </c>
      <c r="D170" s="190" t="s">
        <v>68</v>
      </c>
      <c r="E170" s="190" t="s">
        <v>7</v>
      </c>
      <c r="F170" s="66" t="s">
        <v>109</v>
      </c>
      <c r="G170" s="101" t="s">
        <v>109</v>
      </c>
      <c r="H170" s="88">
        <v>102705951</v>
      </c>
      <c r="I170" s="88">
        <v>7138937</v>
      </c>
      <c r="J170" s="88">
        <v>7068034.8200000003</v>
      </c>
      <c r="K170" s="89">
        <f t="shared" si="60"/>
        <v>70902.179999999702</v>
      </c>
      <c r="L170" s="52"/>
      <c r="M170" s="132">
        <f t="shared" si="51"/>
        <v>95567014</v>
      </c>
      <c r="N170" s="55">
        <f t="shared" si="52"/>
        <v>95637916.180000007</v>
      </c>
    </row>
    <row r="171" spans="1:16384" s="56" customFormat="1">
      <c r="A171" s="84" t="s">
        <v>147</v>
      </c>
      <c r="B171" s="4" t="s">
        <v>0</v>
      </c>
      <c r="C171" s="4" t="s">
        <v>43</v>
      </c>
      <c r="D171" s="4" t="s">
        <v>33</v>
      </c>
      <c r="E171" s="4" t="s">
        <v>1</v>
      </c>
      <c r="F171" s="3" t="s">
        <v>109</v>
      </c>
      <c r="G171" s="70" t="s">
        <v>109</v>
      </c>
      <c r="H171" s="87">
        <f>SUM(H172:H174)</f>
        <v>389678800</v>
      </c>
      <c r="I171" s="87">
        <f>SUM(I172:I174)</f>
        <v>35427361.460000001</v>
      </c>
      <c r="J171" s="87">
        <f>SUM(J172:J174)</f>
        <v>33744385.909999996</v>
      </c>
      <c r="K171" s="87">
        <f>SUM(K172:K174)</f>
        <v>1682975.5500000045</v>
      </c>
      <c r="M171" s="132">
        <f t="shared" si="51"/>
        <v>354251438.54000002</v>
      </c>
      <c r="N171" s="55">
        <f t="shared" si="52"/>
        <v>355934414.09000003</v>
      </c>
    </row>
    <row r="172" spans="1:16384" s="56" customFormat="1" ht="25.5">
      <c r="A172" s="141" t="s">
        <v>191</v>
      </c>
      <c r="B172" s="190" t="s">
        <v>0</v>
      </c>
      <c r="C172" s="190" t="s">
        <v>43</v>
      </c>
      <c r="D172" s="190" t="s">
        <v>33</v>
      </c>
      <c r="E172" s="190" t="s">
        <v>16</v>
      </c>
      <c r="F172" s="353" t="s">
        <v>313</v>
      </c>
      <c r="G172" s="306" t="s">
        <v>225</v>
      </c>
      <c r="H172" s="88">
        <v>4041500</v>
      </c>
      <c r="I172" s="88">
        <v>0</v>
      </c>
      <c r="J172" s="88">
        <v>0</v>
      </c>
      <c r="K172" s="89">
        <f t="shared" ref="K172:K174" si="61">I172-J172</f>
        <v>0</v>
      </c>
      <c r="M172" s="132">
        <f t="shared" si="51"/>
        <v>4041500</v>
      </c>
      <c r="N172" s="55">
        <f t="shared" si="52"/>
        <v>4041500</v>
      </c>
    </row>
    <row r="173" spans="1:16384" s="93" customFormat="1">
      <c r="A173" s="141" t="s">
        <v>94</v>
      </c>
      <c r="B173" s="190" t="s">
        <v>0</v>
      </c>
      <c r="C173" s="190" t="s">
        <v>43</v>
      </c>
      <c r="D173" s="190" t="s">
        <v>33</v>
      </c>
      <c r="E173" s="190" t="s">
        <v>4</v>
      </c>
      <c r="F173" s="354"/>
      <c r="G173" s="306" t="s">
        <v>225</v>
      </c>
      <c r="H173" s="88">
        <v>2273300</v>
      </c>
      <c r="I173" s="88">
        <v>16235</v>
      </c>
      <c r="J173" s="88">
        <v>16235</v>
      </c>
      <c r="K173" s="89">
        <f t="shared" si="61"/>
        <v>0</v>
      </c>
      <c r="L173" s="62"/>
      <c r="M173" s="132">
        <f t="shared" si="51"/>
        <v>2257065</v>
      </c>
      <c r="N173" s="55">
        <f t="shared" si="52"/>
        <v>2257065</v>
      </c>
    </row>
    <row r="174" spans="1:16384" s="58" customFormat="1" ht="25.5">
      <c r="A174" s="141" t="s">
        <v>186</v>
      </c>
      <c r="B174" s="190" t="s">
        <v>0</v>
      </c>
      <c r="C174" s="190" t="s">
        <v>43</v>
      </c>
      <c r="D174" s="190" t="s">
        <v>33</v>
      </c>
      <c r="E174" s="190" t="s">
        <v>7</v>
      </c>
      <c r="F174" s="355"/>
      <c r="G174" s="306" t="s">
        <v>225</v>
      </c>
      <c r="H174" s="88">
        <v>383364000</v>
      </c>
      <c r="I174" s="88">
        <v>35411126.460000001</v>
      </c>
      <c r="J174" s="88">
        <v>33728150.909999996</v>
      </c>
      <c r="K174" s="89">
        <f t="shared" si="61"/>
        <v>1682975.5500000045</v>
      </c>
      <c r="L174" s="52"/>
      <c r="M174" s="132">
        <f t="shared" si="51"/>
        <v>347952873.54000002</v>
      </c>
      <c r="N174" s="55">
        <f t="shared" si="52"/>
        <v>349635849.09000003</v>
      </c>
    </row>
    <row r="175" spans="1:16384" s="183" customFormat="1" ht="76.5" hidden="1">
      <c r="A175" s="84" t="s">
        <v>307</v>
      </c>
      <c r="B175" s="4">
        <v>148</v>
      </c>
      <c r="C175" s="4">
        <v>1003</v>
      </c>
      <c r="D175" s="4">
        <v>9990058680</v>
      </c>
      <c r="E175" s="4" t="s">
        <v>1</v>
      </c>
      <c r="F175" s="192"/>
      <c r="G175" s="70"/>
      <c r="H175" s="87">
        <f>SUM(H176:H176)</f>
        <v>0</v>
      </c>
      <c r="I175" s="238">
        <f>SUM(I176:I176)</f>
        <v>0</v>
      </c>
      <c r="J175" s="126">
        <f>SUM(J176:J176)</f>
        <v>0</v>
      </c>
      <c r="K175" s="292">
        <f>SUM(K176:K176)</f>
        <v>0</v>
      </c>
      <c r="L175" s="4"/>
      <c r="M175" s="132">
        <f t="shared" si="51"/>
        <v>0</v>
      </c>
      <c r="N175" s="55">
        <f t="shared" si="52"/>
        <v>0</v>
      </c>
      <c r="O175" s="4"/>
      <c r="P175" s="192"/>
      <c r="Q175" s="70"/>
      <c r="R175" s="87"/>
      <c r="S175" s="238"/>
      <c r="T175" s="126"/>
      <c r="U175" s="84"/>
      <c r="V175" s="4"/>
      <c r="W175" s="4"/>
      <c r="X175" s="4"/>
      <c r="Y175" s="4"/>
      <c r="Z175" s="192"/>
      <c r="AA175" s="70"/>
      <c r="AB175" s="87"/>
      <c r="AC175" s="238"/>
      <c r="AD175" s="126"/>
      <c r="AE175" s="84"/>
      <c r="AF175" s="4"/>
      <c r="AG175" s="4"/>
      <c r="AH175" s="4"/>
      <c r="AI175" s="4"/>
      <c r="AJ175" s="192"/>
      <c r="AK175" s="70"/>
      <c r="AL175" s="87"/>
      <c r="AM175" s="238"/>
      <c r="AN175" s="126"/>
      <c r="AO175" s="84"/>
      <c r="AP175" s="4"/>
      <c r="AQ175" s="4"/>
      <c r="AR175" s="4"/>
      <c r="AS175" s="4"/>
      <c r="AT175" s="192"/>
      <c r="AU175" s="70"/>
      <c r="AV175" s="87"/>
      <c r="AW175" s="238"/>
      <c r="AX175" s="126"/>
      <c r="AY175" s="84"/>
      <c r="AZ175" s="4"/>
      <c r="BA175" s="4"/>
      <c r="BB175" s="4"/>
      <c r="BC175" s="4"/>
      <c r="BD175" s="192"/>
      <c r="BE175" s="70"/>
      <c r="BF175" s="87"/>
      <c r="BG175" s="238"/>
      <c r="BH175" s="126"/>
      <c r="BI175" s="84"/>
      <c r="BJ175" s="4"/>
      <c r="BK175" s="4"/>
      <c r="BL175" s="4"/>
      <c r="BM175" s="4"/>
      <c r="BN175" s="192"/>
      <c r="BO175" s="70"/>
      <c r="BP175" s="87"/>
      <c r="BQ175" s="238"/>
      <c r="BR175" s="126"/>
      <c r="BS175" s="84"/>
      <c r="BT175" s="4"/>
      <c r="BU175" s="4"/>
      <c r="BV175" s="4"/>
      <c r="BW175" s="4"/>
      <c r="BX175" s="192"/>
      <c r="BY175" s="70"/>
      <c r="BZ175" s="87"/>
      <c r="CA175" s="238"/>
      <c r="CB175" s="126"/>
      <c r="CC175" s="84"/>
      <c r="CD175" s="4"/>
      <c r="CE175" s="4"/>
      <c r="CF175" s="4"/>
      <c r="CG175" s="4"/>
      <c r="CH175" s="192"/>
      <c r="CI175" s="70"/>
      <c r="CJ175" s="87"/>
      <c r="CK175" s="238"/>
      <c r="CL175" s="126"/>
      <c r="CM175" s="84"/>
      <c r="CN175" s="4"/>
      <c r="CO175" s="4"/>
      <c r="CP175" s="4"/>
      <c r="CQ175" s="4"/>
      <c r="CR175" s="192"/>
      <c r="CS175" s="70"/>
      <c r="CT175" s="87"/>
      <c r="CU175" s="238"/>
      <c r="CV175" s="126"/>
      <c r="CW175" s="84"/>
      <c r="CX175" s="4"/>
      <c r="CY175" s="4"/>
      <c r="CZ175" s="4"/>
      <c r="DA175" s="4"/>
      <c r="DB175" s="192"/>
      <c r="DC175" s="70"/>
      <c r="DD175" s="87"/>
      <c r="DE175" s="238"/>
      <c r="DF175" s="126"/>
      <c r="DG175" s="84"/>
      <c r="DH175" s="4"/>
      <c r="DI175" s="4"/>
      <c r="DJ175" s="4"/>
      <c r="DK175" s="4"/>
      <c r="DL175" s="192"/>
      <c r="DM175" s="70"/>
      <c r="DN175" s="87"/>
      <c r="DO175" s="238"/>
      <c r="DP175" s="126"/>
      <c r="DQ175" s="84"/>
      <c r="DR175" s="4"/>
      <c r="DS175" s="4"/>
      <c r="DT175" s="4"/>
      <c r="DU175" s="4"/>
      <c r="DV175" s="192"/>
      <c r="DW175" s="70"/>
      <c r="DX175" s="87"/>
      <c r="DY175" s="238"/>
      <c r="DZ175" s="126"/>
      <c r="EA175" s="84"/>
      <c r="EB175" s="4"/>
      <c r="EC175" s="4"/>
      <c r="ED175" s="4"/>
      <c r="EE175" s="4"/>
      <c r="EF175" s="192"/>
      <c r="EG175" s="70"/>
      <c r="EH175" s="87"/>
      <c r="EI175" s="238"/>
      <c r="EJ175" s="126"/>
      <c r="EK175" s="84"/>
      <c r="EL175" s="4"/>
      <c r="EM175" s="4"/>
      <c r="EN175" s="4"/>
      <c r="EO175" s="4"/>
      <c r="EP175" s="192"/>
      <c r="EQ175" s="70"/>
      <c r="ER175" s="87"/>
      <c r="ES175" s="238"/>
      <c r="ET175" s="126"/>
      <c r="EU175" s="84"/>
      <c r="EV175" s="4"/>
      <c r="EW175" s="4"/>
      <c r="EX175" s="4"/>
      <c r="EY175" s="4"/>
      <c r="EZ175" s="192"/>
      <c r="FA175" s="70"/>
      <c r="FB175" s="87"/>
      <c r="FC175" s="238"/>
      <c r="FD175" s="126"/>
      <c r="FE175" s="84"/>
      <c r="FF175" s="4"/>
      <c r="FG175" s="4"/>
      <c r="FH175" s="4"/>
      <c r="FI175" s="4"/>
      <c r="FJ175" s="192"/>
      <c r="FK175" s="70"/>
      <c r="FL175" s="87"/>
      <c r="FM175" s="238"/>
      <c r="FN175" s="126"/>
      <c r="FO175" s="84"/>
      <c r="FP175" s="4"/>
      <c r="FQ175" s="4"/>
      <c r="FR175" s="4"/>
      <c r="FS175" s="4"/>
      <c r="FT175" s="192"/>
      <c r="FU175" s="70"/>
      <c r="FV175" s="87"/>
      <c r="FW175" s="238"/>
      <c r="FX175" s="126"/>
      <c r="FY175" s="84"/>
      <c r="FZ175" s="4"/>
      <c r="GA175" s="4"/>
      <c r="GB175" s="4"/>
      <c r="GC175" s="4"/>
      <c r="GD175" s="192"/>
      <c r="GE175" s="70"/>
      <c r="GF175" s="87"/>
      <c r="GG175" s="238"/>
      <c r="GH175" s="126"/>
      <c r="GI175" s="84"/>
      <c r="GJ175" s="4"/>
      <c r="GK175" s="4"/>
      <c r="GL175" s="4"/>
      <c r="GM175" s="4"/>
      <c r="GN175" s="192"/>
      <c r="GO175" s="70"/>
      <c r="GP175" s="87"/>
      <c r="GQ175" s="238"/>
      <c r="GR175" s="126"/>
      <c r="GS175" s="84"/>
      <c r="GT175" s="4"/>
      <c r="GU175" s="4"/>
      <c r="GV175" s="4"/>
      <c r="GW175" s="4"/>
      <c r="GX175" s="192"/>
      <c r="GY175" s="70"/>
      <c r="GZ175" s="87"/>
      <c r="HA175" s="238"/>
      <c r="HB175" s="126"/>
      <c r="HC175" s="84"/>
      <c r="HD175" s="4"/>
      <c r="HE175" s="4"/>
      <c r="HF175" s="4"/>
      <c r="HG175" s="4"/>
      <c r="HH175" s="192"/>
      <c r="HI175" s="70"/>
      <c r="HJ175" s="87"/>
      <c r="HK175" s="238"/>
      <c r="HL175" s="126"/>
      <c r="HM175" s="84"/>
      <c r="HN175" s="4"/>
      <c r="HO175" s="4"/>
      <c r="HP175" s="4"/>
      <c r="HQ175" s="4"/>
      <c r="HR175" s="192"/>
      <c r="HS175" s="70"/>
      <c r="HT175" s="87"/>
      <c r="HU175" s="238"/>
      <c r="HV175" s="126"/>
      <c r="HW175" s="84"/>
      <c r="HX175" s="4"/>
      <c r="HY175" s="4"/>
      <c r="HZ175" s="4"/>
      <c r="IA175" s="4"/>
      <c r="IB175" s="192"/>
      <c r="IC175" s="70"/>
      <c r="ID175" s="87"/>
      <c r="IE175" s="238"/>
      <c r="IF175" s="126"/>
      <c r="IG175" s="84"/>
      <c r="IH175" s="4"/>
      <c r="II175" s="4"/>
      <c r="IJ175" s="4"/>
      <c r="IK175" s="4"/>
      <c r="IL175" s="192"/>
      <c r="IM175" s="70"/>
      <c r="IN175" s="87"/>
      <c r="IO175" s="238"/>
      <c r="IP175" s="126"/>
      <c r="IQ175" s="84"/>
      <c r="IR175" s="4"/>
      <c r="IS175" s="4"/>
      <c r="IT175" s="4"/>
      <c r="IU175" s="4"/>
      <c r="IV175" s="192"/>
      <c r="IW175" s="70"/>
      <c r="IX175" s="87"/>
      <c r="IY175" s="238"/>
      <c r="IZ175" s="126"/>
      <c r="JA175" s="84"/>
      <c r="JB175" s="4"/>
      <c r="JC175" s="4"/>
      <c r="JD175" s="4"/>
      <c r="JE175" s="4"/>
      <c r="JF175" s="192"/>
      <c r="JG175" s="70"/>
      <c r="JH175" s="87"/>
      <c r="JI175" s="238"/>
      <c r="JJ175" s="126"/>
      <c r="JK175" s="84"/>
      <c r="JL175" s="4"/>
      <c r="JM175" s="4"/>
      <c r="JN175" s="4"/>
      <c r="JO175" s="4"/>
      <c r="JP175" s="192"/>
      <c r="JQ175" s="70"/>
      <c r="JR175" s="87"/>
      <c r="JS175" s="238"/>
      <c r="JT175" s="126"/>
      <c r="JU175" s="84"/>
      <c r="JV175" s="4"/>
      <c r="JW175" s="4"/>
      <c r="JX175" s="4"/>
      <c r="JY175" s="4"/>
      <c r="JZ175" s="192"/>
      <c r="KA175" s="70"/>
      <c r="KB175" s="87"/>
      <c r="KC175" s="238"/>
      <c r="KD175" s="126"/>
      <c r="KE175" s="84"/>
      <c r="KF175" s="4"/>
      <c r="KG175" s="4"/>
      <c r="KH175" s="4"/>
      <c r="KI175" s="4"/>
      <c r="KJ175" s="192"/>
      <c r="KK175" s="70"/>
      <c r="KL175" s="87"/>
      <c r="KM175" s="238"/>
      <c r="KN175" s="126"/>
      <c r="KO175" s="84"/>
      <c r="KP175" s="4"/>
      <c r="KQ175" s="4"/>
      <c r="KR175" s="4"/>
      <c r="KS175" s="4"/>
      <c r="KT175" s="192"/>
      <c r="KU175" s="70"/>
      <c r="KV175" s="87"/>
      <c r="KW175" s="238"/>
      <c r="KX175" s="126"/>
      <c r="KY175" s="84"/>
      <c r="KZ175" s="4"/>
      <c r="LA175" s="4"/>
      <c r="LB175" s="4"/>
      <c r="LC175" s="4"/>
      <c r="LD175" s="192"/>
      <c r="LE175" s="70"/>
      <c r="LF175" s="87"/>
      <c r="LG175" s="238"/>
      <c r="LH175" s="126"/>
      <c r="LI175" s="84"/>
      <c r="LJ175" s="4"/>
      <c r="LK175" s="4"/>
      <c r="LL175" s="4"/>
      <c r="LM175" s="4"/>
      <c r="LN175" s="192"/>
      <c r="LO175" s="70"/>
      <c r="LP175" s="87"/>
      <c r="LQ175" s="238"/>
      <c r="LR175" s="126"/>
      <c r="LS175" s="84"/>
      <c r="LT175" s="4"/>
      <c r="LU175" s="4"/>
      <c r="LV175" s="4"/>
      <c r="LW175" s="4"/>
      <c r="LX175" s="192"/>
      <c r="LY175" s="70"/>
      <c r="LZ175" s="87"/>
      <c r="MA175" s="238"/>
      <c r="MB175" s="126"/>
      <c r="MC175" s="84"/>
      <c r="MD175" s="4"/>
      <c r="ME175" s="4"/>
      <c r="MF175" s="4"/>
      <c r="MG175" s="4"/>
      <c r="MH175" s="192"/>
      <c r="MI175" s="70"/>
      <c r="MJ175" s="87"/>
      <c r="MK175" s="238"/>
      <c r="ML175" s="126"/>
      <c r="MM175" s="84"/>
      <c r="MN175" s="4"/>
      <c r="MO175" s="4"/>
      <c r="MP175" s="4"/>
      <c r="MQ175" s="4"/>
      <c r="MR175" s="192"/>
      <c r="MS175" s="70"/>
      <c r="MT175" s="87"/>
      <c r="MU175" s="238"/>
      <c r="MV175" s="126"/>
      <c r="MW175" s="84"/>
      <c r="MX175" s="4"/>
      <c r="MY175" s="4"/>
      <c r="MZ175" s="4"/>
      <c r="NA175" s="4"/>
      <c r="NB175" s="192"/>
      <c r="NC175" s="70"/>
      <c r="ND175" s="87"/>
      <c r="NE175" s="238"/>
      <c r="NF175" s="126"/>
      <c r="NG175" s="84"/>
      <c r="NH175" s="4"/>
      <c r="NI175" s="4"/>
      <c r="NJ175" s="4"/>
      <c r="NK175" s="4"/>
      <c r="NL175" s="192"/>
      <c r="NM175" s="70"/>
      <c r="NN175" s="87"/>
      <c r="NO175" s="238"/>
      <c r="NP175" s="126"/>
      <c r="NQ175" s="84"/>
      <c r="NR175" s="4"/>
      <c r="NS175" s="4"/>
      <c r="NT175" s="4"/>
      <c r="NU175" s="4"/>
      <c r="NV175" s="192"/>
      <c r="NW175" s="70"/>
      <c r="NX175" s="87"/>
      <c r="NY175" s="238"/>
      <c r="NZ175" s="126"/>
      <c r="OA175" s="84"/>
      <c r="OB175" s="4"/>
      <c r="OC175" s="4"/>
      <c r="OD175" s="4"/>
      <c r="OE175" s="4"/>
      <c r="OF175" s="192"/>
      <c r="OG175" s="70"/>
      <c r="OH175" s="87"/>
      <c r="OI175" s="238"/>
      <c r="OJ175" s="126"/>
      <c r="OK175" s="84"/>
      <c r="OL175" s="4"/>
      <c r="OM175" s="4"/>
      <c r="ON175" s="4"/>
      <c r="OO175" s="4"/>
      <c r="OP175" s="192"/>
      <c r="OQ175" s="70"/>
      <c r="OR175" s="87"/>
      <c r="OS175" s="238"/>
      <c r="OT175" s="126"/>
      <c r="OU175" s="84"/>
      <c r="OV175" s="4"/>
      <c r="OW175" s="4"/>
      <c r="OX175" s="4"/>
      <c r="OY175" s="4"/>
      <c r="OZ175" s="192"/>
      <c r="PA175" s="70"/>
      <c r="PB175" s="87"/>
      <c r="PC175" s="238"/>
      <c r="PD175" s="126"/>
      <c r="PE175" s="84"/>
      <c r="PF175" s="4"/>
      <c r="PG175" s="4"/>
      <c r="PH175" s="4"/>
      <c r="PI175" s="4"/>
      <c r="PJ175" s="192"/>
      <c r="PK175" s="70"/>
      <c r="PL175" s="87"/>
      <c r="PM175" s="238"/>
      <c r="PN175" s="126"/>
      <c r="PO175" s="84"/>
      <c r="PP175" s="4"/>
      <c r="PQ175" s="4"/>
      <c r="PR175" s="4"/>
      <c r="PS175" s="4"/>
      <c r="PT175" s="192"/>
      <c r="PU175" s="70"/>
      <c r="PV175" s="87"/>
      <c r="PW175" s="238"/>
      <c r="PX175" s="126"/>
      <c r="PY175" s="84"/>
      <c r="PZ175" s="4"/>
      <c r="QA175" s="4"/>
      <c r="QB175" s="4"/>
      <c r="QC175" s="4"/>
      <c r="QD175" s="192"/>
      <c r="QE175" s="70"/>
      <c r="QF175" s="87"/>
      <c r="QG175" s="238"/>
      <c r="QH175" s="126"/>
      <c r="QI175" s="84"/>
      <c r="QJ175" s="4"/>
      <c r="QK175" s="4"/>
      <c r="QL175" s="4"/>
      <c r="QM175" s="4"/>
      <c r="QN175" s="192"/>
      <c r="QO175" s="70"/>
      <c r="QP175" s="87"/>
      <c r="QQ175" s="238"/>
      <c r="QR175" s="126"/>
      <c r="QS175" s="84"/>
      <c r="QT175" s="4"/>
      <c r="QU175" s="4"/>
      <c r="QV175" s="4"/>
      <c r="QW175" s="4"/>
      <c r="QX175" s="192"/>
      <c r="QY175" s="70"/>
      <c r="QZ175" s="87"/>
      <c r="RA175" s="238"/>
      <c r="RB175" s="126"/>
      <c r="RC175" s="84"/>
      <c r="RD175" s="4"/>
      <c r="RE175" s="4"/>
      <c r="RF175" s="4"/>
      <c r="RG175" s="4"/>
      <c r="RH175" s="192"/>
      <c r="RI175" s="70"/>
      <c r="RJ175" s="87"/>
      <c r="RK175" s="238"/>
      <c r="RL175" s="126"/>
      <c r="RM175" s="84"/>
      <c r="RN175" s="4"/>
      <c r="RO175" s="4"/>
      <c r="RP175" s="4"/>
      <c r="RQ175" s="4"/>
      <c r="RR175" s="192"/>
      <c r="RS175" s="70"/>
      <c r="RT175" s="87"/>
      <c r="RU175" s="238"/>
      <c r="RV175" s="126"/>
      <c r="RW175" s="84"/>
      <c r="RX175" s="4"/>
      <c r="RY175" s="4"/>
      <c r="RZ175" s="4"/>
      <c r="SA175" s="4"/>
      <c r="SB175" s="192"/>
      <c r="SC175" s="70"/>
      <c r="SD175" s="87"/>
      <c r="SE175" s="238"/>
      <c r="SF175" s="126"/>
      <c r="SG175" s="84"/>
      <c r="SH175" s="4"/>
      <c r="SI175" s="4"/>
      <c r="SJ175" s="4"/>
      <c r="SK175" s="4"/>
      <c r="SL175" s="192"/>
      <c r="SM175" s="70"/>
      <c r="SN175" s="87"/>
      <c r="SO175" s="238"/>
      <c r="SP175" s="126"/>
      <c r="SQ175" s="84"/>
      <c r="SR175" s="4"/>
      <c r="SS175" s="4"/>
      <c r="ST175" s="4"/>
      <c r="SU175" s="4"/>
      <c r="SV175" s="192"/>
      <c r="SW175" s="70"/>
      <c r="SX175" s="87"/>
      <c r="SY175" s="238"/>
      <c r="SZ175" s="126"/>
      <c r="TA175" s="84"/>
      <c r="TB175" s="4"/>
      <c r="TC175" s="4"/>
      <c r="TD175" s="4"/>
      <c r="TE175" s="4"/>
      <c r="TF175" s="192"/>
      <c r="TG175" s="70"/>
      <c r="TH175" s="87"/>
      <c r="TI175" s="238"/>
      <c r="TJ175" s="126"/>
      <c r="TK175" s="84"/>
      <c r="TL175" s="4"/>
      <c r="TM175" s="4"/>
      <c r="TN175" s="4"/>
      <c r="TO175" s="4"/>
      <c r="TP175" s="192"/>
      <c r="TQ175" s="70"/>
      <c r="TR175" s="87"/>
      <c r="TS175" s="238"/>
      <c r="TT175" s="126"/>
      <c r="TU175" s="84"/>
      <c r="TV175" s="4"/>
      <c r="TW175" s="4"/>
      <c r="TX175" s="4"/>
      <c r="TY175" s="4"/>
      <c r="TZ175" s="192"/>
      <c r="UA175" s="70"/>
      <c r="UB175" s="87"/>
      <c r="UC175" s="238"/>
      <c r="UD175" s="126"/>
      <c r="UE175" s="84"/>
      <c r="UF175" s="4"/>
      <c r="UG175" s="4"/>
      <c r="UH175" s="4"/>
      <c r="UI175" s="4"/>
      <c r="UJ175" s="192"/>
      <c r="UK175" s="70"/>
      <c r="UL175" s="87"/>
      <c r="UM175" s="238"/>
      <c r="UN175" s="126"/>
      <c r="UO175" s="84"/>
      <c r="UP175" s="4"/>
      <c r="UQ175" s="4"/>
      <c r="UR175" s="4"/>
      <c r="US175" s="4"/>
      <c r="UT175" s="192"/>
      <c r="UU175" s="70"/>
      <c r="UV175" s="87"/>
      <c r="UW175" s="238"/>
      <c r="UX175" s="126"/>
      <c r="UY175" s="84"/>
      <c r="UZ175" s="4"/>
      <c r="VA175" s="4"/>
      <c r="VB175" s="4"/>
      <c r="VC175" s="4"/>
      <c r="VD175" s="192"/>
      <c r="VE175" s="70"/>
      <c r="VF175" s="87"/>
      <c r="VG175" s="238"/>
      <c r="VH175" s="126"/>
      <c r="VI175" s="84"/>
      <c r="VJ175" s="4"/>
      <c r="VK175" s="4"/>
      <c r="VL175" s="4"/>
      <c r="VM175" s="4"/>
      <c r="VN175" s="192"/>
      <c r="VO175" s="70"/>
      <c r="VP175" s="87"/>
      <c r="VQ175" s="238"/>
      <c r="VR175" s="126"/>
      <c r="VS175" s="84"/>
      <c r="VT175" s="4"/>
      <c r="VU175" s="4"/>
      <c r="VV175" s="4"/>
      <c r="VW175" s="4"/>
      <c r="VX175" s="192"/>
      <c r="VY175" s="70"/>
      <c r="VZ175" s="87"/>
      <c r="WA175" s="238"/>
      <c r="WB175" s="126"/>
      <c r="WC175" s="84"/>
      <c r="WD175" s="4"/>
      <c r="WE175" s="4"/>
      <c r="WF175" s="4"/>
      <c r="WG175" s="4"/>
      <c r="WH175" s="192"/>
      <c r="WI175" s="70"/>
      <c r="WJ175" s="87"/>
      <c r="WK175" s="238"/>
      <c r="WL175" s="126"/>
      <c r="WM175" s="84"/>
      <c r="WN175" s="4"/>
      <c r="WO175" s="4"/>
      <c r="WP175" s="4"/>
      <c r="WQ175" s="4"/>
      <c r="WR175" s="192"/>
      <c r="WS175" s="70"/>
      <c r="WT175" s="87"/>
      <c r="WU175" s="238"/>
      <c r="WV175" s="126"/>
      <c r="WW175" s="84"/>
      <c r="WX175" s="4"/>
      <c r="WY175" s="4"/>
      <c r="WZ175" s="4"/>
      <c r="XA175" s="4"/>
      <c r="XB175" s="192"/>
      <c r="XC175" s="70"/>
      <c r="XD175" s="87"/>
      <c r="XE175" s="238"/>
      <c r="XF175" s="126"/>
      <c r="XG175" s="84"/>
      <c r="XH175" s="4"/>
      <c r="XI175" s="4"/>
      <c r="XJ175" s="4"/>
      <c r="XK175" s="4"/>
      <c r="XL175" s="192"/>
      <c r="XM175" s="70"/>
      <c r="XN175" s="87"/>
      <c r="XO175" s="238"/>
      <c r="XP175" s="126"/>
      <c r="XQ175" s="84"/>
      <c r="XR175" s="4"/>
      <c r="XS175" s="4"/>
      <c r="XT175" s="4"/>
      <c r="XU175" s="4"/>
      <c r="XV175" s="192"/>
      <c r="XW175" s="70"/>
      <c r="XX175" s="87"/>
      <c r="XY175" s="238"/>
      <c r="XZ175" s="126"/>
      <c r="YA175" s="84"/>
      <c r="YB175" s="4"/>
      <c r="YC175" s="4"/>
      <c r="YD175" s="4"/>
      <c r="YE175" s="4"/>
      <c r="YF175" s="192"/>
      <c r="YG175" s="70"/>
      <c r="YH175" s="87"/>
      <c r="YI175" s="238"/>
      <c r="YJ175" s="126"/>
      <c r="YK175" s="84"/>
      <c r="YL175" s="4"/>
      <c r="YM175" s="4"/>
      <c r="YN175" s="4"/>
      <c r="YO175" s="4"/>
      <c r="YP175" s="192"/>
      <c r="YQ175" s="70"/>
      <c r="YR175" s="87"/>
      <c r="YS175" s="238"/>
      <c r="YT175" s="126"/>
      <c r="YU175" s="84"/>
      <c r="YV175" s="4"/>
      <c r="YW175" s="4"/>
      <c r="YX175" s="4"/>
      <c r="YY175" s="4"/>
      <c r="YZ175" s="192"/>
      <c r="ZA175" s="70"/>
      <c r="ZB175" s="87"/>
      <c r="ZC175" s="238"/>
      <c r="ZD175" s="126"/>
      <c r="ZE175" s="84"/>
      <c r="ZF175" s="4"/>
      <c r="ZG175" s="4"/>
      <c r="ZH175" s="4"/>
      <c r="ZI175" s="4"/>
      <c r="ZJ175" s="192"/>
      <c r="ZK175" s="70"/>
      <c r="ZL175" s="87"/>
      <c r="ZM175" s="238"/>
      <c r="ZN175" s="126"/>
      <c r="ZO175" s="84"/>
      <c r="ZP175" s="4"/>
      <c r="ZQ175" s="4"/>
      <c r="ZR175" s="4"/>
      <c r="ZS175" s="4"/>
      <c r="ZT175" s="192"/>
      <c r="ZU175" s="70"/>
      <c r="ZV175" s="87"/>
      <c r="ZW175" s="238"/>
      <c r="ZX175" s="126"/>
      <c r="ZY175" s="84"/>
      <c r="ZZ175" s="4"/>
      <c r="AAA175" s="4"/>
      <c r="AAB175" s="4"/>
      <c r="AAC175" s="4"/>
      <c r="AAD175" s="192"/>
      <c r="AAE175" s="70"/>
      <c r="AAF175" s="87"/>
      <c r="AAG175" s="238"/>
      <c r="AAH175" s="126"/>
      <c r="AAI175" s="84"/>
      <c r="AAJ175" s="4"/>
      <c r="AAK175" s="4"/>
      <c r="AAL175" s="4"/>
      <c r="AAM175" s="4"/>
      <c r="AAN175" s="192"/>
      <c r="AAO175" s="70"/>
      <c r="AAP175" s="87"/>
      <c r="AAQ175" s="238"/>
      <c r="AAR175" s="126"/>
      <c r="AAS175" s="84"/>
      <c r="AAT175" s="4"/>
      <c r="AAU175" s="4"/>
      <c r="AAV175" s="4"/>
      <c r="AAW175" s="4"/>
      <c r="AAX175" s="192"/>
      <c r="AAY175" s="70"/>
      <c r="AAZ175" s="87"/>
      <c r="ABA175" s="238"/>
      <c r="ABB175" s="126"/>
      <c r="ABC175" s="84"/>
      <c r="ABD175" s="4"/>
      <c r="ABE175" s="4"/>
      <c r="ABF175" s="4"/>
      <c r="ABG175" s="4"/>
      <c r="ABH175" s="192"/>
      <c r="ABI175" s="70"/>
      <c r="ABJ175" s="87"/>
      <c r="ABK175" s="238"/>
      <c r="ABL175" s="126"/>
      <c r="ABM175" s="84"/>
      <c r="ABN175" s="4"/>
      <c r="ABO175" s="4"/>
      <c r="ABP175" s="4"/>
      <c r="ABQ175" s="4"/>
      <c r="ABR175" s="192"/>
      <c r="ABS175" s="70"/>
      <c r="ABT175" s="87"/>
      <c r="ABU175" s="238"/>
      <c r="ABV175" s="126"/>
      <c r="ABW175" s="84"/>
      <c r="ABX175" s="4"/>
      <c r="ABY175" s="4"/>
      <c r="ABZ175" s="4"/>
      <c r="ACA175" s="4"/>
      <c r="ACB175" s="192"/>
      <c r="ACC175" s="70"/>
      <c r="ACD175" s="87"/>
      <c r="ACE175" s="238"/>
      <c r="ACF175" s="126"/>
      <c r="ACG175" s="84"/>
      <c r="ACH175" s="4"/>
      <c r="ACI175" s="4"/>
      <c r="ACJ175" s="4"/>
      <c r="ACK175" s="4"/>
      <c r="ACL175" s="192"/>
      <c r="ACM175" s="70"/>
      <c r="ACN175" s="87"/>
      <c r="ACO175" s="238"/>
      <c r="ACP175" s="126"/>
      <c r="ACQ175" s="84"/>
      <c r="ACR175" s="4"/>
      <c r="ACS175" s="4"/>
      <c r="ACT175" s="4"/>
      <c r="ACU175" s="4"/>
      <c r="ACV175" s="192"/>
      <c r="ACW175" s="70"/>
      <c r="ACX175" s="87"/>
      <c r="ACY175" s="238"/>
      <c r="ACZ175" s="126"/>
      <c r="ADA175" s="84"/>
      <c r="ADB175" s="4"/>
      <c r="ADC175" s="4"/>
      <c r="ADD175" s="4"/>
      <c r="ADE175" s="4"/>
      <c r="ADF175" s="192"/>
      <c r="ADG175" s="70"/>
      <c r="ADH175" s="87"/>
      <c r="ADI175" s="238"/>
      <c r="ADJ175" s="126"/>
      <c r="ADK175" s="84"/>
      <c r="ADL175" s="4"/>
      <c r="ADM175" s="4"/>
      <c r="ADN175" s="4"/>
      <c r="ADO175" s="4"/>
      <c r="ADP175" s="192"/>
      <c r="ADQ175" s="70"/>
      <c r="ADR175" s="87"/>
      <c r="ADS175" s="238"/>
      <c r="ADT175" s="126"/>
      <c r="ADU175" s="84"/>
      <c r="ADV175" s="4"/>
      <c r="ADW175" s="4"/>
      <c r="ADX175" s="4"/>
      <c r="ADY175" s="4"/>
      <c r="ADZ175" s="192"/>
      <c r="AEA175" s="70"/>
      <c r="AEB175" s="87"/>
      <c r="AEC175" s="238"/>
      <c r="AED175" s="126"/>
      <c r="AEE175" s="84"/>
      <c r="AEF175" s="4"/>
      <c r="AEG175" s="4"/>
      <c r="AEH175" s="4"/>
      <c r="AEI175" s="4"/>
      <c r="AEJ175" s="192"/>
      <c r="AEK175" s="70"/>
      <c r="AEL175" s="87"/>
      <c r="AEM175" s="238"/>
      <c r="AEN175" s="126"/>
      <c r="AEO175" s="84"/>
      <c r="AEP175" s="4"/>
      <c r="AEQ175" s="4"/>
      <c r="AER175" s="4"/>
      <c r="AES175" s="4"/>
      <c r="AET175" s="192"/>
      <c r="AEU175" s="70"/>
      <c r="AEV175" s="87"/>
      <c r="AEW175" s="238"/>
      <c r="AEX175" s="126"/>
      <c r="AEY175" s="84"/>
      <c r="AEZ175" s="4"/>
      <c r="AFA175" s="4"/>
      <c r="AFB175" s="4"/>
      <c r="AFC175" s="4"/>
      <c r="AFD175" s="192"/>
      <c r="AFE175" s="70"/>
      <c r="AFF175" s="87"/>
      <c r="AFG175" s="238"/>
      <c r="AFH175" s="126"/>
      <c r="AFI175" s="84"/>
      <c r="AFJ175" s="4"/>
      <c r="AFK175" s="4"/>
      <c r="AFL175" s="4"/>
      <c r="AFM175" s="4"/>
      <c r="AFN175" s="192"/>
      <c r="AFO175" s="70"/>
      <c r="AFP175" s="87"/>
      <c r="AFQ175" s="238"/>
      <c r="AFR175" s="126"/>
      <c r="AFS175" s="84"/>
      <c r="AFT175" s="4"/>
      <c r="AFU175" s="4"/>
      <c r="AFV175" s="4"/>
      <c r="AFW175" s="4"/>
      <c r="AFX175" s="192"/>
      <c r="AFY175" s="70"/>
      <c r="AFZ175" s="87"/>
      <c r="AGA175" s="238"/>
      <c r="AGB175" s="126"/>
      <c r="AGC175" s="84"/>
      <c r="AGD175" s="4"/>
      <c r="AGE175" s="4"/>
      <c r="AGF175" s="4"/>
      <c r="AGG175" s="4"/>
      <c r="AGH175" s="192"/>
      <c r="AGI175" s="70"/>
      <c r="AGJ175" s="87"/>
      <c r="AGK175" s="238"/>
      <c r="AGL175" s="126"/>
      <c r="AGM175" s="84"/>
      <c r="AGN175" s="4"/>
      <c r="AGO175" s="4"/>
      <c r="AGP175" s="4"/>
      <c r="AGQ175" s="4"/>
      <c r="AGR175" s="192"/>
      <c r="AGS175" s="70"/>
      <c r="AGT175" s="87"/>
      <c r="AGU175" s="238"/>
      <c r="AGV175" s="126"/>
      <c r="AGW175" s="84"/>
      <c r="AGX175" s="4"/>
      <c r="AGY175" s="4"/>
      <c r="AGZ175" s="4"/>
      <c r="AHA175" s="4"/>
      <c r="AHB175" s="192"/>
      <c r="AHC175" s="70"/>
      <c r="AHD175" s="87"/>
      <c r="AHE175" s="238"/>
      <c r="AHF175" s="126"/>
      <c r="AHG175" s="84"/>
      <c r="AHH175" s="4"/>
      <c r="AHI175" s="4"/>
      <c r="AHJ175" s="4"/>
      <c r="AHK175" s="4"/>
      <c r="AHL175" s="192"/>
      <c r="AHM175" s="70"/>
      <c r="AHN175" s="87"/>
      <c r="AHO175" s="238"/>
      <c r="AHP175" s="126"/>
      <c r="AHQ175" s="84"/>
      <c r="AHR175" s="4"/>
      <c r="AHS175" s="4"/>
      <c r="AHT175" s="4"/>
      <c r="AHU175" s="4"/>
      <c r="AHV175" s="192"/>
      <c r="AHW175" s="70"/>
      <c r="AHX175" s="87"/>
      <c r="AHY175" s="238"/>
      <c r="AHZ175" s="126"/>
      <c r="AIA175" s="84"/>
      <c r="AIB175" s="4"/>
      <c r="AIC175" s="4"/>
      <c r="AID175" s="4"/>
      <c r="AIE175" s="4"/>
      <c r="AIF175" s="192"/>
      <c r="AIG175" s="70"/>
      <c r="AIH175" s="87"/>
      <c r="AII175" s="238"/>
      <c r="AIJ175" s="126"/>
      <c r="AIK175" s="84"/>
      <c r="AIL175" s="4"/>
      <c r="AIM175" s="4"/>
      <c r="AIN175" s="4"/>
      <c r="AIO175" s="4"/>
      <c r="AIP175" s="192"/>
      <c r="AIQ175" s="70"/>
      <c r="AIR175" s="87"/>
      <c r="AIS175" s="238"/>
      <c r="AIT175" s="126"/>
      <c r="AIU175" s="84"/>
      <c r="AIV175" s="4"/>
      <c r="AIW175" s="4"/>
      <c r="AIX175" s="4"/>
      <c r="AIY175" s="4"/>
      <c r="AIZ175" s="192"/>
      <c r="AJA175" s="70"/>
      <c r="AJB175" s="87"/>
      <c r="AJC175" s="238"/>
      <c r="AJD175" s="126"/>
      <c r="AJE175" s="84"/>
      <c r="AJF175" s="4"/>
      <c r="AJG175" s="4"/>
      <c r="AJH175" s="4"/>
      <c r="AJI175" s="4"/>
      <c r="AJJ175" s="192"/>
      <c r="AJK175" s="70"/>
      <c r="AJL175" s="87"/>
      <c r="AJM175" s="238"/>
      <c r="AJN175" s="126"/>
      <c r="AJO175" s="84"/>
      <c r="AJP175" s="4"/>
      <c r="AJQ175" s="4"/>
      <c r="AJR175" s="4"/>
      <c r="AJS175" s="4"/>
      <c r="AJT175" s="192"/>
      <c r="AJU175" s="70"/>
      <c r="AJV175" s="87"/>
      <c r="AJW175" s="238"/>
      <c r="AJX175" s="126"/>
      <c r="AJY175" s="84"/>
      <c r="AJZ175" s="4"/>
      <c r="AKA175" s="4"/>
      <c r="AKB175" s="4"/>
      <c r="AKC175" s="4"/>
      <c r="AKD175" s="192"/>
      <c r="AKE175" s="70"/>
      <c r="AKF175" s="87"/>
      <c r="AKG175" s="238"/>
      <c r="AKH175" s="126"/>
      <c r="AKI175" s="84"/>
      <c r="AKJ175" s="4"/>
      <c r="AKK175" s="4"/>
      <c r="AKL175" s="4"/>
      <c r="AKM175" s="4"/>
      <c r="AKN175" s="192"/>
      <c r="AKO175" s="70"/>
      <c r="AKP175" s="87"/>
      <c r="AKQ175" s="238"/>
      <c r="AKR175" s="126"/>
      <c r="AKS175" s="84"/>
      <c r="AKT175" s="4"/>
      <c r="AKU175" s="4"/>
      <c r="AKV175" s="4"/>
      <c r="AKW175" s="4"/>
      <c r="AKX175" s="192"/>
      <c r="AKY175" s="70"/>
      <c r="AKZ175" s="87"/>
      <c r="ALA175" s="238"/>
      <c r="ALB175" s="126"/>
      <c r="ALC175" s="84"/>
      <c r="ALD175" s="4"/>
      <c r="ALE175" s="4"/>
      <c r="ALF175" s="4"/>
      <c r="ALG175" s="4"/>
      <c r="ALH175" s="192"/>
      <c r="ALI175" s="70"/>
      <c r="ALJ175" s="87"/>
      <c r="ALK175" s="238"/>
      <c r="ALL175" s="126"/>
      <c r="ALM175" s="84"/>
      <c r="ALN175" s="4"/>
      <c r="ALO175" s="4"/>
      <c r="ALP175" s="4"/>
      <c r="ALQ175" s="4"/>
      <c r="ALR175" s="192"/>
      <c r="ALS175" s="70"/>
      <c r="ALT175" s="87"/>
      <c r="ALU175" s="238"/>
      <c r="ALV175" s="126"/>
      <c r="ALW175" s="84"/>
      <c r="ALX175" s="4"/>
      <c r="ALY175" s="4"/>
      <c r="ALZ175" s="4"/>
      <c r="AMA175" s="4"/>
      <c r="AMB175" s="192"/>
      <c r="AMC175" s="70"/>
      <c r="AMD175" s="87"/>
      <c r="AME175" s="238"/>
      <c r="AMF175" s="126"/>
      <c r="AMG175" s="84"/>
      <c r="AMH175" s="4"/>
      <c r="AMI175" s="4"/>
      <c r="AMJ175" s="4"/>
      <c r="AMK175" s="4"/>
      <c r="AML175" s="192"/>
      <c r="AMM175" s="70"/>
      <c r="AMN175" s="87"/>
      <c r="AMO175" s="238"/>
      <c r="AMP175" s="126"/>
      <c r="AMQ175" s="84"/>
      <c r="AMR175" s="4"/>
      <c r="AMS175" s="4"/>
      <c r="AMT175" s="4"/>
      <c r="AMU175" s="4"/>
      <c r="AMV175" s="192"/>
      <c r="AMW175" s="70"/>
      <c r="AMX175" s="87"/>
      <c r="AMY175" s="238"/>
      <c r="AMZ175" s="126"/>
      <c r="ANA175" s="84"/>
      <c r="ANB175" s="4"/>
      <c r="ANC175" s="4"/>
      <c r="AND175" s="4"/>
      <c r="ANE175" s="4"/>
      <c r="ANF175" s="192"/>
      <c r="ANG175" s="70"/>
      <c r="ANH175" s="87"/>
      <c r="ANI175" s="238"/>
      <c r="ANJ175" s="126"/>
      <c r="ANK175" s="84"/>
      <c r="ANL175" s="4"/>
      <c r="ANM175" s="4"/>
      <c r="ANN175" s="4"/>
      <c r="ANO175" s="4"/>
      <c r="ANP175" s="192"/>
      <c r="ANQ175" s="70"/>
      <c r="ANR175" s="87"/>
      <c r="ANS175" s="238"/>
      <c r="ANT175" s="126"/>
      <c r="ANU175" s="84"/>
      <c r="ANV175" s="4"/>
      <c r="ANW175" s="4"/>
      <c r="ANX175" s="4"/>
      <c r="ANY175" s="4"/>
      <c r="ANZ175" s="192"/>
      <c r="AOA175" s="70"/>
      <c r="AOB175" s="87"/>
      <c r="AOC175" s="238"/>
      <c r="AOD175" s="126"/>
      <c r="AOE175" s="84"/>
      <c r="AOF175" s="4"/>
      <c r="AOG175" s="4"/>
      <c r="AOH175" s="4"/>
      <c r="AOI175" s="4"/>
      <c r="AOJ175" s="192"/>
      <c r="AOK175" s="70"/>
      <c r="AOL175" s="87"/>
      <c r="AOM175" s="238"/>
      <c r="AON175" s="126"/>
      <c r="AOO175" s="84"/>
      <c r="AOP175" s="4"/>
      <c r="AOQ175" s="4"/>
      <c r="AOR175" s="4"/>
      <c r="AOS175" s="4"/>
      <c r="AOT175" s="192"/>
      <c r="AOU175" s="70"/>
      <c r="AOV175" s="87"/>
      <c r="AOW175" s="238"/>
      <c r="AOX175" s="126"/>
      <c r="AOY175" s="84"/>
      <c r="AOZ175" s="4"/>
      <c r="APA175" s="4"/>
      <c r="APB175" s="4"/>
      <c r="APC175" s="4"/>
      <c r="APD175" s="192"/>
      <c r="APE175" s="70"/>
      <c r="APF175" s="87"/>
      <c r="APG175" s="238"/>
      <c r="APH175" s="126"/>
      <c r="API175" s="84"/>
      <c r="APJ175" s="4"/>
      <c r="APK175" s="4"/>
      <c r="APL175" s="4"/>
      <c r="APM175" s="4"/>
      <c r="APN175" s="192"/>
      <c r="APO175" s="70"/>
      <c r="APP175" s="87"/>
      <c r="APQ175" s="238"/>
      <c r="APR175" s="126"/>
      <c r="APS175" s="84"/>
      <c r="APT175" s="4"/>
      <c r="APU175" s="4"/>
      <c r="APV175" s="4"/>
      <c r="APW175" s="4"/>
      <c r="APX175" s="192"/>
      <c r="APY175" s="70"/>
      <c r="APZ175" s="87"/>
      <c r="AQA175" s="238"/>
      <c r="AQB175" s="126"/>
      <c r="AQC175" s="84"/>
      <c r="AQD175" s="4"/>
      <c r="AQE175" s="4"/>
      <c r="AQF175" s="4"/>
      <c r="AQG175" s="4"/>
      <c r="AQH175" s="192"/>
      <c r="AQI175" s="70"/>
      <c r="AQJ175" s="87"/>
      <c r="AQK175" s="238"/>
      <c r="AQL175" s="126"/>
      <c r="AQM175" s="84"/>
      <c r="AQN175" s="4"/>
      <c r="AQO175" s="4"/>
      <c r="AQP175" s="4"/>
      <c r="AQQ175" s="4"/>
      <c r="AQR175" s="192"/>
      <c r="AQS175" s="70"/>
      <c r="AQT175" s="87"/>
      <c r="AQU175" s="238"/>
      <c r="AQV175" s="126"/>
      <c r="AQW175" s="84"/>
      <c r="AQX175" s="4"/>
      <c r="AQY175" s="4"/>
      <c r="AQZ175" s="4"/>
      <c r="ARA175" s="4"/>
      <c r="ARB175" s="192"/>
      <c r="ARC175" s="70"/>
      <c r="ARD175" s="87"/>
      <c r="ARE175" s="238"/>
      <c r="ARF175" s="126"/>
      <c r="ARG175" s="84"/>
      <c r="ARH175" s="4"/>
      <c r="ARI175" s="4"/>
      <c r="ARJ175" s="4"/>
      <c r="ARK175" s="4"/>
      <c r="ARL175" s="192"/>
      <c r="ARM175" s="70"/>
      <c r="ARN175" s="87"/>
      <c r="ARO175" s="238"/>
      <c r="ARP175" s="126"/>
      <c r="ARQ175" s="84"/>
      <c r="ARR175" s="4"/>
      <c r="ARS175" s="4"/>
      <c r="ART175" s="4"/>
      <c r="ARU175" s="4"/>
      <c r="ARV175" s="192"/>
      <c r="ARW175" s="70"/>
      <c r="ARX175" s="87"/>
      <c r="ARY175" s="238"/>
      <c r="ARZ175" s="126"/>
      <c r="ASA175" s="84"/>
      <c r="ASB175" s="4"/>
      <c r="ASC175" s="4"/>
      <c r="ASD175" s="4"/>
      <c r="ASE175" s="4"/>
      <c r="ASF175" s="192"/>
      <c r="ASG175" s="70"/>
      <c r="ASH175" s="87"/>
      <c r="ASI175" s="238"/>
      <c r="ASJ175" s="126"/>
      <c r="ASK175" s="84"/>
      <c r="ASL175" s="4"/>
      <c r="ASM175" s="4"/>
      <c r="ASN175" s="4"/>
      <c r="ASO175" s="4"/>
      <c r="ASP175" s="192"/>
      <c r="ASQ175" s="70"/>
      <c r="ASR175" s="87"/>
      <c r="ASS175" s="238"/>
      <c r="AST175" s="126"/>
      <c r="ASU175" s="84"/>
      <c r="ASV175" s="4"/>
      <c r="ASW175" s="4"/>
      <c r="ASX175" s="4"/>
      <c r="ASY175" s="4"/>
      <c r="ASZ175" s="192"/>
      <c r="ATA175" s="70"/>
      <c r="ATB175" s="87"/>
      <c r="ATC175" s="238"/>
      <c r="ATD175" s="126"/>
      <c r="ATE175" s="84"/>
      <c r="ATF175" s="4"/>
      <c r="ATG175" s="4"/>
      <c r="ATH175" s="4"/>
      <c r="ATI175" s="4"/>
      <c r="ATJ175" s="192"/>
      <c r="ATK175" s="70"/>
      <c r="ATL175" s="87"/>
      <c r="ATM175" s="238"/>
      <c r="ATN175" s="126"/>
      <c r="ATO175" s="84"/>
      <c r="ATP175" s="4"/>
      <c r="ATQ175" s="4"/>
      <c r="ATR175" s="4"/>
      <c r="ATS175" s="4"/>
      <c r="ATT175" s="192"/>
      <c r="ATU175" s="70"/>
      <c r="ATV175" s="87"/>
      <c r="ATW175" s="238"/>
      <c r="ATX175" s="126"/>
      <c r="ATY175" s="84"/>
      <c r="ATZ175" s="4"/>
      <c r="AUA175" s="4"/>
      <c r="AUB175" s="4"/>
      <c r="AUC175" s="4"/>
      <c r="AUD175" s="192"/>
      <c r="AUE175" s="70"/>
      <c r="AUF175" s="87"/>
      <c r="AUG175" s="238"/>
      <c r="AUH175" s="126"/>
      <c r="AUI175" s="84"/>
      <c r="AUJ175" s="4"/>
      <c r="AUK175" s="4"/>
      <c r="AUL175" s="4"/>
      <c r="AUM175" s="4"/>
      <c r="AUN175" s="192"/>
      <c r="AUO175" s="70"/>
      <c r="AUP175" s="87"/>
      <c r="AUQ175" s="238"/>
      <c r="AUR175" s="126"/>
      <c r="AUS175" s="84"/>
      <c r="AUT175" s="4"/>
      <c r="AUU175" s="4"/>
      <c r="AUV175" s="4"/>
      <c r="AUW175" s="4"/>
      <c r="AUX175" s="192"/>
      <c r="AUY175" s="70"/>
      <c r="AUZ175" s="87"/>
      <c r="AVA175" s="238"/>
      <c r="AVB175" s="126"/>
      <c r="AVC175" s="84"/>
      <c r="AVD175" s="4"/>
      <c r="AVE175" s="4"/>
      <c r="AVF175" s="4"/>
      <c r="AVG175" s="4"/>
      <c r="AVH175" s="192"/>
      <c r="AVI175" s="70"/>
      <c r="AVJ175" s="87"/>
      <c r="AVK175" s="238"/>
      <c r="AVL175" s="126"/>
      <c r="AVM175" s="84"/>
      <c r="AVN175" s="4"/>
      <c r="AVO175" s="4"/>
      <c r="AVP175" s="4"/>
      <c r="AVQ175" s="4"/>
      <c r="AVR175" s="192"/>
      <c r="AVS175" s="70"/>
      <c r="AVT175" s="87"/>
      <c r="AVU175" s="238"/>
      <c r="AVV175" s="126"/>
      <c r="AVW175" s="84"/>
      <c r="AVX175" s="4"/>
      <c r="AVY175" s="4"/>
      <c r="AVZ175" s="4"/>
      <c r="AWA175" s="4"/>
      <c r="AWB175" s="192"/>
      <c r="AWC175" s="70"/>
      <c r="AWD175" s="87"/>
      <c r="AWE175" s="238"/>
      <c r="AWF175" s="126"/>
      <c r="AWG175" s="84"/>
      <c r="AWH175" s="4"/>
      <c r="AWI175" s="4"/>
      <c r="AWJ175" s="4"/>
      <c r="AWK175" s="4"/>
      <c r="AWL175" s="192"/>
      <c r="AWM175" s="70"/>
      <c r="AWN175" s="87"/>
      <c r="AWO175" s="238"/>
      <c r="AWP175" s="126"/>
      <c r="AWQ175" s="84"/>
      <c r="AWR175" s="4"/>
      <c r="AWS175" s="4"/>
      <c r="AWT175" s="4"/>
      <c r="AWU175" s="4"/>
      <c r="AWV175" s="192"/>
      <c r="AWW175" s="70"/>
      <c r="AWX175" s="87"/>
      <c r="AWY175" s="238"/>
      <c r="AWZ175" s="126"/>
      <c r="AXA175" s="84"/>
      <c r="AXB175" s="4"/>
      <c r="AXC175" s="4"/>
      <c r="AXD175" s="4"/>
      <c r="AXE175" s="4"/>
      <c r="AXF175" s="192"/>
      <c r="AXG175" s="70"/>
      <c r="AXH175" s="87"/>
      <c r="AXI175" s="238"/>
      <c r="AXJ175" s="126"/>
      <c r="AXK175" s="84"/>
      <c r="AXL175" s="4"/>
      <c r="AXM175" s="4"/>
      <c r="AXN175" s="4"/>
      <c r="AXO175" s="4"/>
      <c r="AXP175" s="192"/>
      <c r="AXQ175" s="70"/>
      <c r="AXR175" s="87"/>
      <c r="AXS175" s="238"/>
      <c r="AXT175" s="126"/>
      <c r="AXU175" s="84"/>
      <c r="AXV175" s="4"/>
      <c r="AXW175" s="4"/>
      <c r="AXX175" s="4"/>
      <c r="AXY175" s="4"/>
      <c r="AXZ175" s="192"/>
      <c r="AYA175" s="70"/>
      <c r="AYB175" s="87"/>
      <c r="AYC175" s="238"/>
      <c r="AYD175" s="126"/>
      <c r="AYE175" s="84"/>
      <c r="AYF175" s="4"/>
      <c r="AYG175" s="4"/>
      <c r="AYH175" s="4"/>
      <c r="AYI175" s="4"/>
      <c r="AYJ175" s="192"/>
      <c r="AYK175" s="70"/>
      <c r="AYL175" s="87"/>
      <c r="AYM175" s="238"/>
      <c r="AYN175" s="126"/>
      <c r="AYO175" s="84"/>
      <c r="AYP175" s="4"/>
      <c r="AYQ175" s="4"/>
      <c r="AYR175" s="4"/>
      <c r="AYS175" s="4"/>
      <c r="AYT175" s="192"/>
      <c r="AYU175" s="70"/>
      <c r="AYV175" s="87"/>
      <c r="AYW175" s="238"/>
      <c r="AYX175" s="126"/>
      <c r="AYY175" s="84"/>
      <c r="AYZ175" s="4"/>
      <c r="AZA175" s="4"/>
      <c r="AZB175" s="4"/>
      <c r="AZC175" s="4"/>
      <c r="AZD175" s="192"/>
      <c r="AZE175" s="70"/>
      <c r="AZF175" s="87"/>
      <c r="AZG175" s="238"/>
      <c r="AZH175" s="126"/>
      <c r="AZI175" s="84"/>
      <c r="AZJ175" s="4"/>
      <c r="AZK175" s="4"/>
      <c r="AZL175" s="4"/>
      <c r="AZM175" s="4"/>
      <c r="AZN175" s="192"/>
      <c r="AZO175" s="70"/>
      <c r="AZP175" s="87"/>
      <c r="AZQ175" s="238"/>
      <c r="AZR175" s="126"/>
      <c r="AZS175" s="84"/>
      <c r="AZT175" s="4"/>
      <c r="AZU175" s="4"/>
      <c r="AZV175" s="4"/>
      <c r="AZW175" s="4"/>
      <c r="AZX175" s="192"/>
      <c r="AZY175" s="70"/>
      <c r="AZZ175" s="87"/>
      <c r="BAA175" s="238"/>
      <c r="BAB175" s="126"/>
      <c r="BAC175" s="84"/>
      <c r="BAD175" s="4"/>
      <c r="BAE175" s="4"/>
      <c r="BAF175" s="4"/>
      <c r="BAG175" s="4"/>
      <c r="BAH175" s="192"/>
      <c r="BAI175" s="70"/>
      <c r="BAJ175" s="87"/>
      <c r="BAK175" s="238"/>
      <c r="BAL175" s="126"/>
      <c r="BAM175" s="84"/>
      <c r="BAN175" s="4"/>
      <c r="BAO175" s="4"/>
      <c r="BAP175" s="4"/>
      <c r="BAQ175" s="4"/>
      <c r="BAR175" s="192"/>
      <c r="BAS175" s="70"/>
      <c r="BAT175" s="87"/>
      <c r="BAU175" s="238"/>
      <c r="BAV175" s="126"/>
      <c r="BAW175" s="84"/>
      <c r="BAX175" s="4"/>
      <c r="BAY175" s="4"/>
      <c r="BAZ175" s="4"/>
      <c r="BBA175" s="4"/>
      <c r="BBB175" s="192"/>
      <c r="BBC175" s="70"/>
      <c r="BBD175" s="87"/>
      <c r="BBE175" s="238"/>
      <c r="BBF175" s="126"/>
      <c r="BBG175" s="84"/>
      <c r="BBH175" s="4"/>
      <c r="BBI175" s="4"/>
      <c r="BBJ175" s="4"/>
      <c r="BBK175" s="4"/>
      <c r="BBL175" s="192"/>
      <c r="BBM175" s="70"/>
      <c r="BBN175" s="87"/>
      <c r="BBO175" s="238"/>
      <c r="BBP175" s="126"/>
      <c r="BBQ175" s="84"/>
      <c r="BBR175" s="4"/>
      <c r="BBS175" s="4"/>
      <c r="BBT175" s="4"/>
      <c r="BBU175" s="4"/>
      <c r="BBV175" s="192"/>
      <c r="BBW175" s="70"/>
      <c r="BBX175" s="87"/>
      <c r="BBY175" s="238"/>
      <c r="BBZ175" s="126"/>
      <c r="BCA175" s="84"/>
      <c r="BCB175" s="4"/>
      <c r="BCC175" s="4"/>
      <c r="BCD175" s="4"/>
      <c r="BCE175" s="4"/>
      <c r="BCF175" s="192"/>
      <c r="BCG175" s="70"/>
      <c r="BCH175" s="87"/>
      <c r="BCI175" s="238"/>
      <c r="BCJ175" s="126"/>
      <c r="BCK175" s="84"/>
      <c r="BCL175" s="4"/>
      <c r="BCM175" s="4"/>
      <c r="BCN175" s="4"/>
      <c r="BCO175" s="4"/>
      <c r="BCP175" s="192"/>
      <c r="BCQ175" s="70"/>
      <c r="BCR175" s="87"/>
      <c r="BCS175" s="238"/>
      <c r="BCT175" s="126"/>
      <c r="BCU175" s="84"/>
      <c r="BCV175" s="4"/>
      <c r="BCW175" s="4"/>
      <c r="BCX175" s="4"/>
      <c r="BCY175" s="4"/>
      <c r="BCZ175" s="192"/>
      <c r="BDA175" s="70"/>
      <c r="BDB175" s="87"/>
      <c r="BDC175" s="238"/>
      <c r="BDD175" s="126"/>
      <c r="BDE175" s="84"/>
      <c r="BDF175" s="4"/>
      <c r="BDG175" s="4"/>
      <c r="BDH175" s="4"/>
      <c r="BDI175" s="4"/>
      <c r="BDJ175" s="192"/>
      <c r="BDK175" s="70"/>
      <c r="BDL175" s="87"/>
      <c r="BDM175" s="238"/>
      <c r="BDN175" s="126"/>
      <c r="BDO175" s="84"/>
      <c r="BDP175" s="4"/>
      <c r="BDQ175" s="4"/>
      <c r="BDR175" s="4"/>
      <c r="BDS175" s="4"/>
      <c r="BDT175" s="192"/>
      <c r="BDU175" s="70"/>
      <c r="BDV175" s="87"/>
      <c r="BDW175" s="238"/>
      <c r="BDX175" s="126"/>
      <c r="BDY175" s="84"/>
      <c r="BDZ175" s="4"/>
      <c r="BEA175" s="4"/>
      <c r="BEB175" s="4"/>
      <c r="BEC175" s="4"/>
      <c r="BED175" s="192"/>
      <c r="BEE175" s="70"/>
      <c r="BEF175" s="87"/>
      <c r="BEG175" s="238"/>
      <c r="BEH175" s="126"/>
      <c r="BEI175" s="84"/>
      <c r="BEJ175" s="4"/>
      <c r="BEK175" s="4"/>
      <c r="BEL175" s="4"/>
      <c r="BEM175" s="4"/>
      <c r="BEN175" s="192"/>
      <c r="BEO175" s="70"/>
      <c r="BEP175" s="87"/>
      <c r="BEQ175" s="238"/>
      <c r="BER175" s="126"/>
      <c r="BES175" s="84"/>
      <c r="BET175" s="4"/>
      <c r="BEU175" s="4"/>
      <c r="BEV175" s="4"/>
      <c r="BEW175" s="4"/>
      <c r="BEX175" s="192"/>
      <c r="BEY175" s="70"/>
      <c r="BEZ175" s="87"/>
      <c r="BFA175" s="238"/>
      <c r="BFB175" s="126"/>
      <c r="BFC175" s="84"/>
      <c r="BFD175" s="4"/>
      <c r="BFE175" s="4"/>
      <c r="BFF175" s="4"/>
      <c r="BFG175" s="4"/>
      <c r="BFH175" s="192"/>
      <c r="BFI175" s="70"/>
      <c r="BFJ175" s="87"/>
      <c r="BFK175" s="238"/>
      <c r="BFL175" s="126"/>
      <c r="BFM175" s="84"/>
      <c r="BFN175" s="4"/>
      <c r="BFO175" s="4"/>
      <c r="BFP175" s="4"/>
      <c r="BFQ175" s="4"/>
      <c r="BFR175" s="192"/>
      <c r="BFS175" s="70"/>
      <c r="BFT175" s="87"/>
      <c r="BFU175" s="238"/>
      <c r="BFV175" s="126"/>
      <c r="BFW175" s="84"/>
      <c r="BFX175" s="4"/>
      <c r="BFY175" s="4"/>
      <c r="BFZ175" s="4"/>
      <c r="BGA175" s="4"/>
      <c r="BGB175" s="192"/>
      <c r="BGC175" s="70"/>
      <c r="BGD175" s="87"/>
      <c r="BGE175" s="238"/>
      <c r="BGF175" s="126"/>
      <c r="BGG175" s="84"/>
      <c r="BGH175" s="4"/>
      <c r="BGI175" s="4"/>
      <c r="BGJ175" s="4"/>
      <c r="BGK175" s="4"/>
      <c r="BGL175" s="192"/>
      <c r="BGM175" s="70"/>
      <c r="BGN175" s="87"/>
      <c r="BGO175" s="238"/>
      <c r="BGP175" s="126"/>
      <c r="BGQ175" s="84"/>
      <c r="BGR175" s="4"/>
      <c r="BGS175" s="4"/>
      <c r="BGT175" s="4"/>
      <c r="BGU175" s="4"/>
      <c r="BGV175" s="192"/>
      <c r="BGW175" s="70"/>
      <c r="BGX175" s="87"/>
      <c r="BGY175" s="238"/>
      <c r="BGZ175" s="126"/>
      <c r="BHA175" s="84"/>
      <c r="BHB175" s="4"/>
      <c r="BHC175" s="4"/>
      <c r="BHD175" s="4"/>
      <c r="BHE175" s="4"/>
      <c r="BHF175" s="192"/>
      <c r="BHG175" s="70"/>
      <c r="BHH175" s="87"/>
      <c r="BHI175" s="238"/>
      <c r="BHJ175" s="126"/>
      <c r="BHK175" s="84"/>
      <c r="BHL175" s="4"/>
      <c r="BHM175" s="4"/>
      <c r="BHN175" s="4"/>
      <c r="BHO175" s="4"/>
      <c r="BHP175" s="192"/>
      <c r="BHQ175" s="70"/>
      <c r="BHR175" s="87"/>
      <c r="BHS175" s="238"/>
      <c r="BHT175" s="126"/>
      <c r="BHU175" s="84"/>
      <c r="BHV175" s="4"/>
      <c r="BHW175" s="4"/>
      <c r="BHX175" s="4"/>
      <c r="BHY175" s="4"/>
      <c r="BHZ175" s="192"/>
      <c r="BIA175" s="70"/>
      <c r="BIB175" s="87"/>
      <c r="BIC175" s="238"/>
      <c r="BID175" s="126"/>
      <c r="BIE175" s="84"/>
      <c r="BIF175" s="4"/>
      <c r="BIG175" s="4"/>
      <c r="BIH175" s="4"/>
      <c r="BII175" s="4"/>
      <c r="BIJ175" s="192"/>
      <c r="BIK175" s="70"/>
      <c r="BIL175" s="87"/>
      <c r="BIM175" s="238"/>
      <c r="BIN175" s="126"/>
      <c r="BIO175" s="84"/>
      <c r="BIP175" s="4"/>
      <c r="BIQ175" s="4"/>
      <c r="BIR175" s="4"/>
      <c r="BIS175" s="4"/>
      <c r="BIT175" s="192"/>
      <c r="BIU175" s="70"/>
      <c r="BIV175" s="87"/>
      <c r="BIW175" s="238"/>
      <c r="BIX175" s="126"/>
      <c r="BIY175" s="84"/>
      <c r="BIZ175" s="4"/>
      <c r="BJA175" s="4"/>
      <c r="BJB175" s="4"/>
      <c r="BJC175" s="4"/>
      <c r="BJD175" s="192"/>
      <c r="BJE175" s="70"/>
      <c r="BJF175" s="87"/>
      <c r="BJG175" s="238"/>
      <c r="BJH175" s="126"/>
      <c r="BJI175" s="84"/>
      <c r="BJJ175" s="4"/>
      <c r="BJK175" s="4"/>
      <c r="BJL175" s="4"/>
      <c r="BJM175" s="4"/>
      <c r="BJN175" s="192"/>
      <c r="BJO175" s="70"/>
      <c r="BJP175" s="87"/>
      <c r="BJQ175" s="238"/>
      <c r="BJR175" s="126"/>
      <c r="BJS175" s="84"/>
      <c r="BJT175" s="4"/>
      <c r="BJU175" s="4"/>
      <c r="BJV175" s="4"/>
      <c r="BJW175" s="4"/>
      <c r="BJX175" s="192"/>
      <c r="BJY175" s="70"/>
      <c r="BJZ175" s="87"/>
      <c r="BKA175" s="238"/>
      <c r="BKB175" s="126"/>
      <c r="BKC175" s="84"/>
      <c r="BKD175" s="4"/>
      <c r="BKE175" s="4"/>
      <c r="BKF175" s="4"/>
      <c r="BKG175" s="4"/>
      <c r="BKH175" s="192"/>
      <c r="BKI175" s="70"/>
      <c r="BKJ175" s="87"/>
      <c r="BKK175" s="238"/>
      <c r="BKL175" s="126"/>
      <c r="BKM175" s="84"/>
      <c r="BKN175" s="4"/>
      <c r="BKO175" s="4"/>
      <c r="BKP175" s="4"/>
      <c r="BKQ175" s="4"/>
      <c r="BKR175" s="192"/>
      <c r="BKS175" s="70"/>
      <c r="BKT175" s="87"/>
      <c r="BKU175" s="238"/>
      <c r="BKV175" s="126"/>
      <c r="BKW175" s="84"/>
      <c r="BKX175" s="4"/>
      <c r="BKY175" s="4"/>
      <c r="BKZ175" s="4"/>
      <c r="BLA175" s="4"/>
      <c r="BLB175" s="192"/>
      <c r="BLC175" s="70"/>
      <c r="BLD175" s="87"/>
      <c r="BLE175" s="238"/>
      <c r="BLF175" s="126"/>
      <c r="BLG175" s="84"/>
      <c r="BLH175" s="4"/>
      <c r="BLI175" s="4"/>
      <c r="BLJ175" s="4"/>
      <c r="BLK175" s="4"/>
      <c r="BLL175" s="192"/>
      <c r="BLM175" s="70"/>
      <c r="BLN175" s="87"/>
      <c r="BLO175" s="238"/>
      <c r="BLP175" s="126"/>
      <c r="BLQ175" s="84"/>
      <c r="BLR175" s="4"/>
      <c r="BLS175" s="4"/>
      <c r="BLT175" s="4"/>
      <c r="BLU175" s="4"/>
      <c r="BLV175" s="192"/>
      <c r="BLW175" s="70"/>
      <c r="BLX175" s="87"/>
      <c r="BLY175" s="238"/>
      <c r="BLZ175" s="126"/>
      <c r="BMA175" s="84"/>
      <c r="BMB175" s="4"/>
      <c r="BMC175" s="4"/>
      <c r="BMD175" s="4"/>
      <c r="BME175" s="4"/>
      <c r="BMF175" s="192"/>
      <c r="BMG175" s="70"/>
      <c r="BMH175" s="87"/>
      <c r="BMI175" s="238"/>
      <c r="BMJ175" s="126"/>
      <c r="BMK175" s="84"/>
      <c r="BML175" s="4"/>
      <c r="BMM175" s="4"/>
      <c r="BMN175" s="4"/>
      <c r="BMO175" s="4"/>
      <c r="BMP175" s="192"/>
      <c r="BMQ175" s="70"/>
      <c r="BMR175" s="87"/>
      <c r="BMS175" s="238"/>
      <c r="BMT175" s="126"/>
      <c r="BMU175" s="84"/>
      <c r="BMV175" s="4"/>
      <c r="BMW175" s="4"/>
      <c r="BMX175" s="4"/>
      <c r="BMY175" s="4"/>
      <c r="BMZ175" s="192"/>
      <c r="BNA175" s="70"/>
      <c r="BNB175" s="87"/>
      <c r="BNC175" s="238"/>
      <c r="BND175" s="126"/>
      <c r="BNE175" s="84"/>
      <c r="BNF175" s="4"/>
      <c r="BNG175" s="4"/>
      <c r="BNH175" s="4"/>
      <c r="BNI175" s="4"/>
      <c r="BNJ175" s="192"/>
      <c r="BNK175" s="70"/>
      <c r="BNL175" s="87"/>
      <c r="BNM175" s="238"/>
      <c r="BNN175" s="126"/>
      <c r="BNO175" s="84"/>
      <c r="BNP175" s="4"/>
      <c r="BNQ175" s="4"/>
      <c r="BNR175" s="4"/>
      <c r="BNS175" s="4"/>
      <c r="BNT175" s="192"/>
      <c r="BNU175" s="70"/>
      <c r="BNV175" s="87"/>
      <c r="BNW175" s="238"/>
      <c r="BNX175" s="126"/>
      <c r="BNY175" s="84"/>
      <c r="BNZ175" s="4"/>
      <c r="BOA175" s="4"/>
      <c r="BOB175" s="4"/>
      <c r="BOC175" s="4"/>
      <c r="BOD175" s="192"/>
      <c r="BOE175" s="70"/>
      <c r="BOF175" s="87"/>
      <c r="BOG175" s="238"/>
      <c r="BOH175" s="126"/>
      <c r="BOI175" s="84"/>
      <c r="BOJ175" s="4"/>
      <c r="BOK175" s="4"/>
      <c r="BOL175" s="4"/>
      <c r="BOM175" s="4"/>
      <c r="BON175" s="192"/>
      <c r="BOO175" s="70"/>
      <c r="BOP175" s="87"/>
      <c r="BOQ175" s="238"/>
      <c r="BOR175" s="126"/>
      <c r="BOS175" s="84"/>
      <c r="BOT175" s="4"/>
      <c r="BOU175" s="4"/>
      <c r="BOV175" s="4"/>
      <c r="BOW175" s="4"/>
      <c r="BOX175" s="192"/>
      <c r="BOY175" s="70"/>
      <c r="BOZ175" s="87"/>
      <c r="BPA175" s="238"/>
      <c r="BPB175" s="126"/>
      <c r="BPC175" s="84"/>
      <c r="BPD175" s="4"/>
      <c r="BPE175" s="4"/>
      <c r="BPF175" s="4"/>
      <c r="BPG175" s="4"/>
      <c r="BPH175" s="192"/>
      <c r="BPI175" s="70"/>
      <c r="BPJ175" s="87"/>
      <c r="BPK175" s="238"/>
      <c r="BPL175" s="126"/>
      <c r="BPM175" s="84"/>
      <c r="BPN175" s="4"/>
      <c r="BPO175" s="4"/>
      <c r="BPP175" s="4"/>
      <c r="BPQ175" s="4"/>
      <c r="BPR175" s="192"/>
      <c r="BPS175" s="70"/>
      <c r="BPT175" s="87"/>
      <c r="BPU175" s="238"/>
      <c r="BPV175" s="126"/>
      <c r="BPW175" s="84"/>
      <c r="BPX175" s="4"/>
      <c r="BPY175" s="4"/>
      <c r="BPZ175" s="4"/>
      <c r="BQA175" s="4"/>
      <c r="BQB175" s="192"/>
      <c r="BQC175" s="70"/>
      <c r="BQD175" s="87"/>
      <c r="BQE175" s="238"/>
      <c r="BQF175" s="126"/>
      <c r="BQG175" s="84"/>
      <c r="BQH175" s="4"/>
      <c r="BQI175" s="4"/>
      <c r="BQJ175" s="4"/>
      <c r="BQK175" s="4"/>
      <c r="BQL175" s="192"/>
      <c r="BQM175" s="70"/>
      <c r="BQN175" s="87"/>
      <c r="BQO175" s="238"/>
      <c r="BQP175" s="126"/>
      <c r="BQQ175" s="84"/>
      <c r="BQR175" s="4"/>
      <c r="BQS175" s="4"/>
      <c r="BQT175" s="4"/>
      <c r="BQU175" s="4"/>
      <c r="BQV175" s="192"/>
      <c r="BQW175" s="70"/>
      <c r="BQX175" s="87"/>
      <c r="BQY175" s="238"/>
      <c r="BQZ175" s="126"/>
      <c r="BRA175" s="84"/>
      <c r="BRB175" s="4"/>
      <c r="BRC175" s="4"/>
      <c r="BRD175" s="4"/>
      <c r="BRE175" s="4"/>
      <c r="BRF175" s="192"/>
      <c r="BRG175" s="70"/>
      <c r="BRH175" s="87"/>
      <c r="BRI175" s="238"/>
      <c r="BRJ175" s="126"/>
      <c r="BRK175" s="84"/>
      <c r="BRL175" s="4"/>
      <c r="BRM175" s="4"/>
      <c r="BRN175" s="4"/>
      <c r="BRO175" s="4"/>
      <c r="BRP175" s="192"/>
      <c r="BRQ175" s="70"/>
      <c r="BRR175" s="87"/>
      <c r="BRS175" s="238"/>
      <c r="BRT175" s="126"/>
      <c r="BRU175" s="84"/>
      <c r="BRV175" s="4"/>
      <c r="BRW175" s="4"/>
      <c r="BRX175" s="4"/>
      <c r="BRY175" s="4"/>
      <c r="BRZ175" s="192"/>
      <c r="BSA175" s="70"/>
      <c r="BSB175" s="87"/>
      <c r="BSC175" s="238"/>
      <c r="BSD175" s="126"/>
      <c r="BSE175" s="84"/>
      <c r="BSF175" s="4"/>
      <c r="BSG175" s="4"/>
      <c r="BSH175" s="4"/>
      <c r="BSI175" s="4"/>
      <c r="BSJ175" s="192"/>
      <c r="BSK175" s="70"/>
      <c r="BSL175" s="87"/>
      <c r="BSM175" s="238"/>
      <c r="BSN175" s="126"/>
      <c r="BSO175" s="84"/>
      <c r="BSP175" s="4"/>
      <c r="BSQ175" s="4"/>
      <c r="BSR175" s="4"/>
      <c r="BSS175" s="4"/>
      <c r="BST175" s="192"/>
      <c r="BSU175" s="70"/>
      <c r="BSV175" s="87"/>
      <c r="BSW175" s="238"/>
      <c r="BSX175" s="126"/>
      <c r="BSY175" s="84"/>
      <c r="BSZ175" s="4"/>
      <c r="BTA175" s="4"/>
      <c r="BTB175" s="4"/>
      <c r="BTC175" s="4"/>
      <c r="BTD175" s="192"/>
      <c r="BTE175" s="70"/>
      <c r="BTF175" s="87"/>
      <c r="BTG175" s="238"/>
      <c r="BTH175" s="126"/>
      <c r="BTI175" s="84"/>
      <c r="BTJ175" s="4"/>
      <c r="BTK175" s="4"/>
      <c r="BTL175" s="4"/>
      <c r="BTM175" s="4"/>
      <c r="BTN175" s="192"/>
      <c r="BTO175" s="70"/>
      <c r="BTP175" s="87"/>
      <c r="BTQ175" s="238"/>
      <c r="BTR175" s="126"/>
      <c r="BTS175" s="84"/>
      <c r="BTT175" s="4"/>
      <c r="BTU175" s="4"/>
      <c r="BTV175" s="4"/>
      <c r="BTW175" s="4"/>
      <c r="BTX175" s="192"/>
      <c r="BTY175" s="70"/>
      <c r="BTZ175" s="87"/>
      <c r="BUA175" s="238"/>
      <c r="BUB175" s="126"/>
      <c r="BUC175" s="84"/>
      <c r="BUD175" s="4"/>
      <c r="BUE175" s="4"/>
      <c r="BUF175" s="4"/>
      <c r="BUG175" s="4"/>
      <c r="BUH175" s="192"/>
      <c r="BUI175" s="70"/>
      <c r="BUJ175" s="87"/>
      <c r="BUK175" s="238"/>
      <c r="BUL175" s="126"/>
      <c r="BUM175" s="84"/>
      <c r="BUN175" s="4"/>
      <c r="BUO175" s="4"/>
      <c r="BUP175" s="4"/>
      <c r="BUQ175" s="4"/>
      <c r="BUR175" s="192"/>
      <c r="BUS175" s="70"/>
      <c r="BUT175" s="87"/>
      <c r="BUU175" s="238"/>
      <c r="BUV175" s="126"/>
      <c r="BUW175" s="84"/>
      <c r="BUX175" s="4"/>
      <c r="BUY175" s="4"/>
      <c r="BUZ175" s="4"/>
      <c r="BVA175" s="4"/>
      <c r="BVB175" s="192"/>
      <c r="BVC175" s="70"/>
      <c r="BVD175" s="87"/>
      <c r="BVE175" s="238"/>
      <c r="BVF175" s="126"/>
      <c r="BVG175" s="84"/>
      <c r="BVH175" s="4"/>
      <c r="BVI175" s="4"/>
      <c r="BVJ175" s="4"/>
      <c r="BVK175" s="4"/>
      <c r="BVL175" s="192"/>
      <c r="BVM175" s="70"/>
      <c r="BVN175" s="87"/>
      <c r="BVO175" s="238"/>
      <c r="BVP175" s="126"/>
      <c r="BVQ175" s="84"/>
      <c r="BVR175" s="4"/>
      <c r="BVS175" s="4"/>
      <c r="BVT175" s="4"/>
      <c r="BVU175" s="4"/>
      <c r="BVV175" s="192"/>
      <c r="BVW175" s="70"/>
      <c r="BVX175" s="87"/>
      <c r="BVY175" s="238"/>
      <c r="BVZ175" s="126"/>
      <c r="BWA175" s="84"/>
      <c r="BWB175" s="4"/>
      <c r="BWC175" s="4"/>
      <c r="BWD175" s="4"/>
      <c r="BWE175" s="4"/>
      <c r="BWF175" s="192"/>
      <c r="BWG175" s="70"/>
      <c r="BWH175" s="87"/>
      <c r="BWI175" s="238"/>
      <c r="BWJ175" s="126"/>
      <c r="BWK175" s="84"/>
      <c r="BWL175" s="4"/>
      <c r="BWM175" s="4"/>
      <c r="BWN175" s="4"/>
      <c r="BWO175" s="4"/>
      <c r="BWP175" s="192"/>
      <c r="BWQ175" s="70"/>
      <c r="BWR175" s="87"/>
      <c r="BWS175" s="238"/>
      <c r="BWT175" s="126"/>
      <c r="BWU175" s="84"/>
      <c r="BWV175" s="4"/>
      <c r="BWW175" s="4"/>
      <c r="BWX175" s="4"/>
      <c r="BWY175" s="4"/>
      <c r="BWZ175" s="192"/>
      <c r="BXA175" s="70"/>
      <c r="BXB175" s="87"/>
      <c r="BXC175" s="238"/>
      <c r="BXD175" s="126"/>
      <c r="BXE175" s="84"/>
      <c r="BXF175" s="4"/>
      <c r="BXG175" s="4"/>
      <c r="BXH175" s="4"/>
      <c r="BXI175" s="4"/>
      <c r="BXJ175" s="192"/>
      <c r="BXK175" s="70"/>
      <c r="BXL175" s="87"/>
      <c r="BXM175" s="238"/>
      <c r="BXN175" s="126"/>
      <c r="BXO175" s="84"/>
      <c r="BXP175" s="4"/>
      <c r="BXQ175" s="4"/>
      <c r="BXR175" s="4"/>
      <c r="BXS175" s="4"/>
      <c r="BXT175" s="192"/>
      <c r="BXU175" s="70"/>
      <c r="BXV175" s="87"/>
      <c r="BXW175" s="238"/>
      <c r="BXX175" s="126"/>
      <c r="BXY175" s="84"/>
      <c r="BXZ175" s="4"/>
      <c r="BYA175" s="4"/>
      <c r="BYB175" s="4"/>
      <c r="BYC175" s="4"/>
      <c r="BYD175" s="192"/>
      <c r="BYE175" s="70"/>
      <c r="BYF175" s="87"/>
      <c r="BYG175" s="238"/>
      <c r="BYH175" s="126"/>
      <c r="BYI175" s="84"/>
      <c r="BYJ175" s="4"/>
      <c r="BYK175" s="4"/>
      <c r="BYL175" s="4"/>
      <c r="BYM175" s="4"/>
      <c r="BYN175" s="192"/>
      <c r="BYO175" s="70"/>
      <c r="BYP175" s="87"/>
      <c r="BYQ175" s="238"/>
      <c r="BYR175" s="126"/>
      <c r="BYS175" s="84"/>
      <c r="BYT175" s="4"/>
      <c r="BYU175" s="4"/>
      <c r="BYV175" s="4"/>
      <c r="BYW175" s="4"/>
      <c r="BYX175" s="192"/>
      <c r="BYY175" s="70"/>
      <c r="BYZ175" s="87"/>
      <c r="BZA175" s="238"/>
      <c r="BZB175" s="126"/>
      <c r="BZC175" s="84"/>
      <c r="BZD175" s="4"/>
      <c r="BZE175" s="4"/>
      <c r="BZF175" s="4"/>
      <c r="BZG175" s="4"/>
      <c r="BZH175" s="192"/>
      <c r="BZI175" s="70"/>
      <c r="BZJ175" s="87"/>
      <c r="BZK175" s="238"/>
      <c r="BZL175" s="126"/>
      <c r="BZM175" s="84"/>
      <c r="BZN175" s="4"/>
      <c r="BZO175" s="4"/>
      <c r="BZP175" s="4"/>
      <c r="BZQ175" s="4"/>
      <c r="BZR175" s="192"/>
      <c r="BZS175" s="70"/>
      <c r="BZT175" s="87"/>
      <c r="BZU175" s="238"/>
      <c r="BZV175" s="126"/>
      <c r="BZW175" s="84"/>
      <c r="BZX175" s="4"/>
      <c r="BZY175" s="4"/>
      <c r="BZZ175" s="4"/>
      <c r="CAA175" s="4"/>
      <c r="CAB175" s="192"/>
      <c r="CAC175" s="70"/>
      <c r="CAD175" s="87"/>
      <c r="CAE175" s="238"/>
      <c r="CAF175" s="126"/>
      <c r="CAG175" s="84"/>
      <c r="CAH175" s="4"/>
      <c r="CAI175" s="4"/>
      <c r="CAJ175" s="4"/>
      <c r="CAK175" s="4"/>
      <c r="CAL175" s="192"/>
      <c r="CAM175" s="70"/>
      <c r="CAN175" s="87"/>
      <c r="CAO175" s="238"/>
      <c r="CAP175" s="126"/>
      <c r="CAQ175" s="84"/>
      <c r="CAR175" s="4"/>
      <c r="CAS175" s="4"/>
      <c r="CAT175" s="4"/>
      <c r="CAU175" s="4"/>
      <c r="CAV175" s="192"/>
      <c r="CAW175" s="70"/>
      <c r="CAX175" s="87"/>
      <c r="CAY175" s="238"/>
      <c r="CAZ175" s="126"/>
      <c r="CBA175" s="84"/>
      <c r="CBB175" s="4"/>
      <c r="CBC175" s="4"/>
      <c r="CBD175" s="4"/>
      <c r="CBE175" s="4"/>
      <c r="CBF175" s="192"/>
      <c r="CBG175" s="70"/>
      <c r="CBH175" s="87"/>
      <c r="CBI175" s="238"/>
      <c r="CBJ175" s="126"/>
      <c r="CBK175" s="84"/>
      <c r="CBL175" s="4"/>
      <c r="CBM175" s="4"/>
      <c r="CBN175" s="4"/>
      <c r="CBO175" s="4"/>
      <c r="CBP175" s="192"/>
      <c r="CBQ175" s="70"/>
      <c r="CBR175" s="87"/>
      <c r="CBS175" s="238"/>
      <c r="CBT175" s="126"/>
      <c r="CBU175" s="84"/>
      <c r="CBV175" s="4"/>
      <c r="CBW175" s="4"/>
      <c r="CBX175" s="4"/>
      <c r="CBY175" s="4"/>
      <c r="CBZ175" s="192"/>
      <c r="CCA175" s="70"/>
      <c r="CCB175" s="87"/>
      <c r="CCC175" s="238"/>
      <c r="CCD175" s="126"/>
      <c r="CCE175" s="84"/>
      <c r="CCF175" s="4"/>
      <c r="CCG175" s="4"/>
      <c r="CCH175" s="4"/>
      <c r="CCI175" s="4"/>
      <c r="CCJ175" s="192"/>
      <c r="CCK175" s="70"/>
      <c r="CCL175" s="87"/>
      <c r="CCM175" s="238"/>
      <c r="CCN175" s="126"/>
      <c r="CCO175" s="84"/>
      <c r="CCP175" s="4"/>
      <c r="CCQ175" s="4"/>
      <c r="CCR175" s="4"/>
      <c r="CCS175" s="4"/>
      <c r="CCT175" s="192"/>
      <c r="CCU175" s="70"/>
      <c r="CCV175" s="87"/>
      <c r="CCW175" s="238"/>
      <c r="CCX175" s="126"/>
      <c r="CCY175" s="84"/>
      <c r="CCZ175" s="4"/>
      <c r="CDA175" s="4"/>
      <c r="CDB175" s="4"/>
      <c r="CDC175" s="4"/>
      <c r="CDD175" s="192"/>
      <c r="CDE175" s="70"/>
      <c r="CDF175" s="87"/>
      <c r="CDG175" s="238"/>
      <c r="CDH175" s="126"/>
      <c r="CDI175" s="84"/>
      <c r="CDJ175" s="4"/>
      <c r="CDK175" s="4"/>
      <c r="CDL175" s="4"/>
      <c r="CDM175" s="4"/>
      <c r="CDN175" s="192"/>
      <c r="CDO175" s="70"/>
      <c r="CDP175" s="87"/>
      <c r="CDQ175" s="238"/>
      <c r="CDR175" s="126"/>
      <c r="CDS175" s="84"/>
      <c r="CDT175" s="4"/>
      <c r="CDU175" s="4"/>
      <c r="CDV175" s="4"/>
      <c r="CDW175" s="4"/>
      <c r="CDX175" s="192"/>
      <c r="CDY175" s="70"/>
      <c r="CDZ175" s="87"/>
      <c r="CEA175" s="238"/>
      <c r="CEB175" s="126"/>
      <c r="CEC175" s="84"/>
      <c r="CED175" s="4"/>
      <c r="CEE175" s="4"/>
      <c r="CEF175" s="4"/>
      <c r="CEG175" s="4"/>
      <c r="CEH175" s="192"/>
      <c r="CEI175" s="70"/>
      <c r="CEJ175" s="87"/>
      <c r="CEK175" s="238"/>
      <c r="CEL175" s="126"/>
      <c r="CEM175" s="84"/>
      <c r="CEN175" s="4"/>
      <c r="CEO175" s="4"/>
      <c r="CEP175" s="4"/>
      <c r="CEQ175" s="4"/>
      <c r="CER175" s="192"/>
      <c r="CES175" s="70"/>
      <c r="CET175" s="87"/>
      <c r="CEU175" s="238"/>
      <c r="CEV175" s="126"/>
      <c r="CEW175" s="84"/>
      <c r="CEX175" s="4"/>
      <c r="CEY175" s="4"/>
      <c r="CEZ175" s="4"/>
      <c r="CFA175" s="4"/>
      <c r="CFB175" s="192"/>
      <c r="CFC175" s="70"/>
      <c r="CFD175" s="87"/>
      <c r="CFE175" s="238"/>
      <c r="CFF175" s="126"/>
      <c r="CFG175" s="84"/>
      <c r="CFH175" s="4"/>
      <c r="CFI175" s="4"/>
      <c r="CFJ175" s="4"/>
      <c r="CFK175" s="4"/>
      <c r="CFL175" s="192"/>
      <c r="CFM175" s="70"/>
      <c r="CFN175" s="87"/>
      <c r="CFO175" s="238"/>
      <c r="CFP175" s="126"/>
      <c r="CFQ175" s="84"/>
      <c r="CFR175" s="4"/>
      <c r="CFS175" s="4"/>
      <c r="CFT175" s="4"/>
      <c r="CFU175" s="4"/>
      <c r="CFV175" s="192"/>
      <c r="CFW175" s="70"/>
      <c r="CFX175" s="87"/>
      <c r="CFY175" s="238"/>
      <c r="CFZ175" s="126"/>
      <c r="CGA175" s="84"/>
      <c r="CGB175" s="4"/>
      <c r="CGC175" s="4"/>
      <c r="CGD175" s="4"/>
      <c r="CGE175" s="4"/>
      <c r="CGF175" s="192"/>
      <c r="CGG175" s="70"/>
      <c r="CGH175" s="87"/>
      <c r="CGI175" s="238"/>
      <c r="CGJ175" s="126"/>
      <c r="CGK175" s="84"/>
      <c r="CGL175" s="4"/>
      <c r="CGM175" s="4"/>
      <c r="CGN175" s="4"/>
      <c r="CGO175" s="4"/>
      <c r="CGP175" s="192"/>
      <c r="CGQ175" s="70"/>
      <c r="CGR175" s="87"/>
      <c r="CGS175" s="238"/>
      <c r="CGT175" s="126"/>
      <c r="CGU175" s="84"/>
      <c r="CGV175" s="4"/>
      <c r="CGW175" s="4"/>
      <c r="CGX175" s="4"/>
      <c r="CGY175" s="4"/>
      <c r="CGZ175" s="192"/>
      <c r="CHA175" s="70"/>
      <c r="CHB175" s="87"/>
      <c r="CHC175" s="238"/>
      <c r="CHD175" s="126"/>
      <c r="CHE175" s="84"/>
      <c r="CHF175" s="4"/>
      <c r="CHG175" s="4"/>
      <c r="CHH175" s="4"/>
      <c r="CHI175" s="4"/>
      <c r="CHJ175" s="192"/>
      <c r="CHK175" s="70"/>
      <c r="CHL175" s="87"/>
      <c r="CHM175" s="238"/>
      <c r="CHN175" s="126"/>
      <c r="CHO175" s="84"/>
      <c r="CHP175" s="4"/>
      <c r="CHQ175" s="4"/>
      <c r="CHR175" s="4"/>
      <c r="CHS175" s="4"/>
      <c r="CHT175" s="192"/>
      <c r="CHU175" s="70"/>
      <c r="CHV175" s="87"/>
      <c r="CHW175" s="238"/>
      <c r="CHX175" s="126"/>
      <c r="CHY175" s="84"/>
      <c r="CHZ175" s="4"/>
      <c r="CIA175" s="4"/>
      <c r="CIB175" s="4"/>
      <c r="CIC175" s="4"/>
      <c r="CID175" s="192"/>
      <c r="CIE175" s="70"/>
      <c r="CIF175" s="87"/>
      <c r="CIG175" s="238"/>
      <c r="CIH175" s="126"/>
      <c r="CII175" s="84"/>
      <c r="CIJ175" s="4"/>
      <c r="CIK175" s="4"/>
      <c r="CIL175" s="4"/>
      <c r="CIM175" s="4"/>
      <c r="CIN175" s="192"/>
      <c r="CIO175" s="70"/>
      <c r="CIP175" s="87"/>
      <c r="CIQ175" s="238"/>
      <c r="CIR175" s="126"/>
      <c r="CIS175" s="84"/>
      <c r="CIT175" s="4"/>
      <c r="CIU175" s="4"/>
      <c r="CIV175" s="4"/>
      <c r="CIW175" s="4"/>
      <c r="CIX175" s="192"/>
      <c r="CIY175" s="70"/>
      <c r="CIZ175" s="87"/>
      <c r="CJA175" s="238"/>
      <c r="CJB175" s="126"/>
      <c r="CJC175" s="84"/>
      <c r="CJD175" s="4"/>
      <c r="CJE175" s="4"/>
      <c r="CJF175" s="4"/>
      <c r="CJG175" s="4"/>
      <c r="CJH175" s="192"/>
      <c r="CJI175" s="70"/>
      <c r="CJJ175" s="87"/>
      <c r="CJK175" s="238"/>
      <c r="CJL175" s="126"/>
      <c r="CJM175" s="84"/>
      <c r="CJN175" s="4"/>
      <c r="CJO175" s="4"/>
      <c r="CJP175" s="4"/>
      <c r="CJQ175" s="4"/>
      <c r="CJR175" s="192"/>
      <c r="CJS175" s="70"/>
      <c r="CJT175" s="87"/>
      <c r="CJU175" s="238"/>
      <c r="CJV175" s="126"/>
      <c r="CJW175" s="84"/>
      <c r="CJX175" s="4"/>
      <c r="CJY175" s="4"/>
      <c r="CJZ175" s="4"/>
      <c r="CKA175" s="4"/>
      <c r="CKB175" s="192"/>
      <c r="CKC175" s="70"/>
      <c r="CKD175" s="87"/>
      <c r="CKE175" s="238"/>
      <c r="CKF175" s="126"/>
      <c r="CKG175" s="84"/>
      <c r="CKH175" s="4"/>
      <c r="CKI175" s="4"/>
      <c r="CKJ175" s="4"/>
      <c r="CKK175" s="4"/>
      <c r="CKL175" s="192"/>
      <c r="CKM175" s="70"/>
      <c r="CKN175" s="87"/>
      <c r="CKO175" s="238"/>
      <c r="CKP175" s="126"/>
      <c r="CKQ175" s="84"/>
      <c r="CKR175" s="4"/>
      <c r="CKS175" s="4"/>
      <c r="CKT175" s="4"/>
      <c r="CKU175" s="4"/>
      <c r="CKV175" s="192"/>
      <c r="CKW175" s="70"/>
      <c r="CKX175" s="87"/>
      <c r="CKY175" s="238"/>
      <c r="CKZ175" s="126"/>
      <c r="CLA175" s="84"/>
      <c r="CLB175" s="4"/>
      <c r="CLC175" s="4"/>
      <c r="CLD175" s="4"/>
      <c r="CLE175" s="4"/>
      <c r="CLF175" s="192"/>
      <c r="CLG175" s="70"/>
      <c r="CLH175" s="87"/>
      <c r="CLI175" s="238"/>
      <c r="CLJ175" s="126"/>
      <c r="CLK175" s="84"/>
      <c r="CLL175" s="4"/>
      <c r="CLM175" s="4"/>
      <c r="CLN175" s="4"/>
      <c r="CLO175" s="4"/>
      <c r="CLP175" s="192"/>
      <c r="CLQ175" s="70"/>
      <c r="CLR175" s="87"/>
      <c r="CLS175" s="238"/>
      <c r="CLT175" s="126"/>
      <c r="CLU175" s="84"/>
      <c r="CLV175" s="4"/>
      <c r="CLW175" s="4"/>
      <c r="CLX175" s="4"/>
      <c r="CLY175" s="4"/>
      <c r="CLZ175" s="192"/>
      <c r="CMA175" s="70"/>
      <c r="CMB175" s="87"/>
      <c r="CMC175" s="238"/>
      <c r="CMD175" s="126"/>
      <c r="CME175" s="84"/>
      <c r="CMF175" s="4"/>
      <c r="CMG175" s="4"/>
      <c r="CMH175" s="4"/>
      <c r="CMI175" s="4"/>
      <c r="CMJ175" s="192"/>
      <c r="CMK175" s="70"/>
      <c r="CML175" s="87"/>
      <c r="CMM175" s="238"/>
      <c r="CMN175" s="126"/>
      <c r="CMO175" s="84"/>
      <c r="CMP175" s="4"/>
      <c r="CMQ175" s="4"/>
      <c r="CMR175" s="4"/>
      <c r="CMS175" s="4"/>
      <c r="CMT175" s="192"/>
      <c r="CMU175" s="70"/>
      <c r="CMV175" s="87"/>
      <c r="CMW175" s="238"/>
      <c r="CMX175" s="126"/>
      <c r="CMY175" s="84"/>
      <c r="CMZ175" s="4"/>
      <c r="CNA175" s="4"/>
      <c r="CNB175" s="4"/>
      <c r="CNC175" s="4"/>
      <c r="CND175" s="192"/>
      <c r="CNE175" s="70"/>
      <c r="CNF175" s="87"/>
      <c r="CNG175" s="238"/>
      <c r="CNH175" s="126"/>
      <c r="CNI175" s="84"/>
      <c r="CNJ175" s="4"/>
      <c r="CNK175" s="4"/>
      <c r="CNL175" s="4"/>
      <c r="CNM175" s="4"/>
      <c r="CNN175" s="192"/>
      <c r="CNO175" s="70"/>
      <c r="CNP175" s="87"/>
      <c r="CNQ175" s="238"/>
      <c r="CNR175" s="126"/>
      <c r="CNS175" s="84"/>
      <c r="CNT175" s="4"/>
      <c r="CNU175" s="4"/>
      <c r="CNV175" s="4"/>
      <c r="CNW175" s="4"/>
      <c r="CNX175" s="192"/>
      <c r="CNY175" s="70"/>
      <c r="CNZ175" s="87"/>
      <c r="COA175" s="238"/>
      <c r="COB175" s="126"/>
      <c r="COC175" s="84"/>
      <c r="COD175" s="4"/>
      <c r="COE175" s="4"/>
      <c r="COF175" s="4"/>
      <c r="COG175" s="4"/>
      <c r="COH175" s="192"/>
      <c r="COI175" s="70"/>
      <c r="COJ175" s="87"/>
      <c r="COK175" s="238"/>
      <c r="COL175" s="126"/>
      <c r="COM175" s="84"/>
      <c r="CON175" s="4"/>
      <c r="COO175" s="4"/>
      <c r="COP175" s="4"/>
      <c r="COQ175" s="4"/>
      <c r="COR175" s="192"/>
      <c r="COS175" s="70"/>
      <c r="COT175" s="87"/>
      <c r="COU175" s="238"/>
      <c r="COV175" s="126"/>
      <c r="COW175" s="84"/>
      <c r="COX175" s="4"/>
      <c r="COY175" s="4"/>
      <c r="COZ175" s="4"/>
      <c r="CPA175" s="4"/>
      <c r="CPB175" s="192"/>
      <c r="CPC175" s="70"/>
      <c r="CPD175" s="87"/>
      <c r="CPE175" s="238"/>
      <c r="CPF175" s="126"/>
      <c r="CPG175" s="84"/>
      <c r="CPH175" s="4"/>
      <c r="CPI175" s="4"/>
      <c r="CPJ175" s="4"/>
      <c r="CPK175" s="4"/>
      <c r="CPL175" s="192"/>
      <c r="CPM175" s="70"/>
      <c r="CPN175" s="87"/>
      <c r="CPO175" s="238"/>
      <c r="CPP175" s="126"/>
      <c r="CPQ175" s="84"/>
      <c r="CPR175" s="4"/>
      <c r="CPS175" s="4"/>
      <c r="CPT175" s="4"/>
      <c r="CPU175" s="4"/>
      <c r="CPV175" s="192"/>
      <c r="CPW175" s="70"/>
      <c r="CPX175" s="87"/>
      <c r="CPY175" s="238"/>
      <c r="CPZ175" s="126"/>
      <c r="CQA175" s="84"/>
      <c r="CQB175" s="4"/>
      <c r="CQC175" s="4"/>
      <c r="CQD175" s="4"/>
      <c r="CQE175" s="4"/>
      <c r="CQF175" s="192"/>
      <c r="CQG175" s="70"/>
      <c r="CQH175" s="87"/>
      <c r="CQI175" s="238"/>
      <c r="CQJ175" s="126"/>
      <c r="CQK175" s="84"/>
      <c r="CQL175" s="4"/>
      <c r="CQM175" s="4"/>
      <c r="CQN175" s="4"/>
      <c r="CQO175" s="4"/>
      <c r="CQP175" s="192"/>
      <c r="CQQ175" s="70"/>
      <c r="CQR175" s="87"/>
      <c r="CQS175" s="238"/>
      <c r="CQT175" s="126"/>
      <c r="CQU175" s="84"/>
      <c r="CQV175" s="4"/>
      <c r="CQW175" s="4"/>
      <c r="CQX175" s="4"/>
      <c r="CQY175" s="4"/>
      <c r="CQZ175" s="192"/>
      <c r="CRA175" s="70"/>
      <c r="CRB175" s="87"/>
      <c r="CRC175" s="238"/>
      <c r="CRD175" s="126"/>
      <c r="CRE175" s="84"/>
      <c r="CRF175" s="4"/>
      <c r="CRG175" s="4"/>
      <c r="CRH175" s="4"/>
      <c r="CRI175" s="4"/>
      <c r="CRJ175" s="192"/>
      <c r="CRK175" s="70"/>
      <c r="CRL175" s="87"/>
      <c r="CRM175" s="238"/>
      <c r="CRN175" s="126"/>
      <c r="CRO175" s="84"/>
      <c r="CRP175" s="4"/>
      <c r="CRQ175" s="4"/>
      <c r="CRR175" s="4"/>
      <c r="CRS175" s="4"/>
      <c r="CRT175" s="192"/>
      <c r="CRU175" s="70"/>
      <c r="CRV175" s="87"/>
      <c r="CRW175" s="238"/>
      <c r="CRX175" s="126"/>
      <c r="CRY175" s="84"/>
      <c r="CRZ175" s="4"/>
      <c r="CSA175" s="4"/>
      <c r="CSB175" s="4"/>
      <c r="CSC175" s="4"/>
      <c r="CSD175" s="192"/>
      <c r="CSE175" s="70"/>
      <c r="CSF175" s="87"/>
      <c r="CSG175" s="238"/>
      <c r="CSH175" s="126"/>
      <c r="CSI175" s="84"/>
      <c r="CSJ175" s="4"/>
      <c r="CSK175" s="4"/>
      <c r="CSL175" s="4"/>
      <c r="CSM175" s="4"/>
      <c r="CSN175" s="192"/>
      <c r="CSO175" s="70"/>
      <c r="CSP175" s="87"/>
      <c r="CSQ175" s="238"/>
      <c r="CSR175" s="126"/>
      <c r="CSS175" s="84"/>
      <c r="CST175" s="4"/>
      <c r="CSU175" s="4"/>
      <c r="CSV175" s="4"/>
      <c r="CSW175" s="4"/>
      <c r="CSX175" s="192"/>
      <c r="CSY175" s="70"/>
      <c r="CSZ175" s="87"/>
      <c r="CTA175" s="238"/>
      <c r="CTB175" s="126"/>
      <c r="CTC175" s="84"/>
      <c r="CTD175" s="4"/>
      <c r="CTE175" s="4"/>
      <c r="CTF175" s="4"/>
      <c r="CTG175" s="4"/>
      <c r="CTH175" s="192"/>
      <c r="CTI175" s="70"/>
      <c r="CTJ175" s="87"/>
      <c r="CTK175" s="238"/>
      <c r="CTL175" s="126"/>
      <c r="CTM175" s="84"/>
      <c r="CTN175" s="4"/>
      <c r="CTO175" s="4"/>
      <c r="CTP175" s="4"/>
      <c r="CTQ175" s="4"/>
      <c r="CTR175" s="192"/>
      <c r="CTS175" s="70"/>
      <c r="CTT175" s="87"/>
      <c r="CTU175" s="238"/>
      <c r="CTV175" s="126"/>
      <c r="CTW175" s="84"/>
      <c r="CTX175" s="4"/>
      <c r="CTY175" s="4"/>
      <c r="CTZ175" s="4"/>
      <c r="CUA175" s="4"/>
      <c r="CUB175" s="192"/>
      <c r="CUC175" s="70"/>
      <c r="CUD175" s="87"/>
      <c r="CUE175" s="238"/>
      <c r="CUF175" s="126"/>
      <c r="CUG175" s="84"/>
      <c r="CUH175" s="4"/>
      <c r="CUI175" s="4"/>
      <c r="CUJ175" s="4"/>
      <c r="CUK175" s="4"/>
      <c r="CUL175" s="192"/>
      <c r="CUM175" s="70"/>
      <c r="CUN175" s="87"/>
      <c r="CUO175" s="238"/>
      <c r="CUP175" s="126"/>
      <c r="CUQ175" s="84"/>
      <c r="CUR175" s="4"/>
      <c r="CUS175" s="4"/>
      <c r="CUT175" s="4"/>
      <c r="CUU175" s="4"/>
      <c r="CUV175" s="192"/>
      <c r="CUW175" s="70"/>
      <c r="CUX175" s="87"/>
      <c r="CUY175" s="238"/>
      <c r="CUZ175" s="126"/>
      <c r="CVA175" s="84"/>
      <c r="CVB175" s="4"/>
      <c r="CVC175" s="4"/>
      <c r="CVD175" s="4"/>
      <c r="CVE175" s="4"/>
      <c r="CVF175" s="192"/>
      <c r="CVG175" s="70"/>
      <c r="CVH175" s="87"/>
      <c r="CVI175" s="238"/>
      <c r="CVJ175" s="126"/>
      <c r="CVK175" s="84"/>
      <c r="CVL175" s="4"/>
      <c r="CVM175" s="4"/>
      <c r="CVN175" s="4"/>
      <c r="CVO175" s="4"/>
      <c r="CVP175" s="192"/>
      <c r="CVQ175" s="70"/>
      <c r="CVR175" s="87"/>
      <c r="CVS175" s="238"/>
      <c r="CVT175" s="126"/>
      <c r="CVU175" s="84"/>
      <c r="CVV175" s="4"/>
      <c r="CVW175" s="4"/>
      <c r="CVX175" s="4"/>
      <c r="CVY175" s="4"/>
      <c r="CVZ175" s="192"/>
      <c r="CWA175" s="70"/>
      <c r="CWB175" s="87"/>
      <c r="CWC175" s="238"/>
      <c r="CWD175" s="126"/>
      <c r="CWE175" s="84"/>
      <c r="CWF175" s="4"/>
      <c r="CWG175" s="4"/>
      <c r="CWH175" s="4"/>
      <c r="CWI175" s="4"/>
      <c r="CWJ175" s="192"/>
      <c r="CWK175" s="70"/>
      <c r="CWL175" s="87"/>
      <c r="CWM175" s="238"/>
      <c r="CWN175" s="126"/>
      <c r="CWO175" s="84"/>
      <c r="CWP175" s="4"/>
      <c r="CWQ175" s="4"/>
      <c r="CWR175" s="4"/>
      <c r="CWS175" s="4"/>
      <c r="CWT175" s="192"/>
      <c r="CWU175" s="70"/>
      <c r="CWV175" s="87"/>
      <c r="CWW175" s="238"/>
      <c r="CWX175" s="126"/>
      <c r="CWY175" s="84"/>
      <c r="CWZ175" s="4"/>
      <c r="CXA175" s="4"/>
      <c r="CXB175" s="4"/>
      <c r="CXC175" s="4"/>
      <c r="CXD175" s="192"/>
      <c r="CXE175" s="70"/>
      <c r="CXF175" s="87"/>
      <c r="CXG175" s="238"/>
      <c r="CXH175" s="126"/>
      <c r="CXI175" s="84"/>
      <c r="CXJ175" s="4"/>
      <c r="CXK175" s="4"/>
      <c r="CXL175" s="4"/>
      <c r="CXM175" s="4"/>
      <c r="CXN175" s="192"/>
      <c r="CXO175" s="70"/>
      <c r="CXP175" s="87"/>
      <c r="CXQ175" s="238"/>
      <c r="CXR175" s="126"/>
      <c r="CXS175" s="84"/>
      <c r="CXT175" s="4"/>
      <c r="CXU175" s="4"/>
      <c r="CXV175" s="4"/>
      <c r="CXW175" s="4"/>
      <c r="CXX175" s="192"/>
      <c r="CXY175" s="70"/>
      <c r="CXZ175" s="87"/>
      <c r="CYA175" s="238"/>
      <c r="CYB175" s="126"/>
      <c r="CYC175" s="84"/>
      <c r="CYD175" s="4"/>
      <c r="CYE175" s="4"/>
      <c r="CYF175" s="4"/>
      <c r="CYG175" s="4"/>
      <c r="CYH175" s="192"/>
      <c r="CYI175" s="70"/>
      <c r="CYJ175" s="87"/>
      <c r="CYK175" s="238"/>
      <c r="CYL175" s="126"/>
      <c r="CYM175" s="84"/>
      <c r="CYN175" s="4"/>
      <c r="CYO175" s="4"/>
      <c r="CYP175" s="4"/>
      <c r="CYQ175" s="4"/>
      <c r="CYR175" s="192"/>
      <c r="CYS175" s="70"/>
      <c r="CYT175" s="87"/>
      <c r="CYU175" s="238"/>
      <c r="CYV175" s="126"/>
      <c r="CYW175" s="84"/>
      <c r="CYX175" s="4"/>
      <c r="CYY175" s="4"/>
      <c r="CYZ175" s="4"/>
      <c r="CZA175" s="4"/>
      <c r="CZB175" s="192"/>
      <c r="CZC175" s="70"/>
      <c r="CZD175" s="87"/>
      <c r="CZE175" s="238"/>
      <c r="CZF175" s="126"/>
      <c r="CZG175" s="84"/>
      <c r="CZH175" s="4"/>
      <c r="CZI175" s="4"/>
      <c r="CZJ175" s="4"/>
      <c r="CZK175" s="4"/>
      <c r="CZL175" s="192"/>
      <c r="CZM175" s="70"/>
      <c r="CZN175" s="87"/>
      <c r="CZO175" s="238"/>
      <c r="CZP175" s="126"/>
      <c r="CZQ175" s="84"/>
      <c r="CZR175" s="4"/>
      <c r="CZS175" s="4"/>
      <c r="CZT175" s="4"/>
      <c r="CZU175" s="4"/>
      <c r="CZV175" s="192"/>
      <c r="CZW175" s="70"/>
      <c r="CZX175" s="87"/>
      <c r="CZY175" s="238"/>
      <c r="CZZ175" s="126"/>
      <c r="DAA175" s="84"/>
      <c r="DAB175" s="4"/>
      <c r="DAC175" s="4"/>
      <c r="DAD175" s="4"/>
      <c r="DAE175" s="4"/>
      <c r="DAF175" s="192"/>
      <c r="DAG175" s="70"/>
      <c r="DAH175" s="87"/>
      <c r="DAI175" s="238"/>
      <c r="DAJ175" s="126"/>
      <c r="DAK175" s="84"/>
      <c r="DAL175" s="4"/>
      <c r="DAM175" s="4"/>
      <c r="DAN175" s="4"/>
      <c r="DAO175" s="4"/>
      <c r="DAP175" s="192"/>
      <c r="DAQ175" s="70"/>
      <c r="DAR175" s="87"/>
      <c r="DAS175" s="238"/>
      <c r="DAT175" s="126"/>
      <c r="DAU175" s="84"/>
      <c r="DAV175" s="4"/>
      <c r="DAW175" s="4"/>
      <c r="DAX175" s="4"/>
      <c r="DAY175" s="4"/>
      <c r="DAZ175" s="192"/>
      <c r="DBA175" s="70"/>
      <c r="DBB175" s="87"/>
      <c r="DBC175" s="238"/>
      <c r="DBD175" s="126"/>
      <c r="DBE175" s="84"/>
      <c r="DBF175" s="4"/>
      <c r="DBG175" s="4"/>
      <c r="DBH175" s="4"/>
      <c r="DBI175" s="4"/>
      <c r="DBJ175" s="192"/>
      <c r="DBK175" s="70"/>
      <c r="DBL175" s="87"/>
      <c r="DBM175" s="238"/>
      <c r="DBN175" s="126"/>
      <c r="DBO175" s="84"/>
      <c r="DBP175" s="4"/>
      <c r="DBQ175" s="4"/>
      <c r="DBR175" s="4"/>
      <c r="DBS175" s="4"/>
      <c r="DBT175" s="192"/>
      <c r="DBU175" s="70"/>
      <c r="DBV175" s="87"/>
      <c r="DBW175" s="238"/>
      <c r="DBX175" s="126"/>
      <c r="DBY175" s="84"/>
      <c r="DBZ175" s="4"/>
      <c r="DCA175" s="4"/>
      <c r="DCB175" s="4"/>
      <c r="DCC175" s="4"/>
      <c r="DCD175" s="192"/>
      <c r="DCE175" s="70"/>
      <c r="DCF175" s="87"/>
      <c r="DCG175" s="238"/>
      <c r="DCH175" s="126"/>
      <c r="DCI175" s="84"/>
      <c r="DCJ175" s="4"/>
      <c r="DCK175" s="4"/>
      <c r="DCL175" s="4"/>
      <c r="DCM175" s="4"/>
      <c r="DCN175" s="192"/>
      <c r="DCO175" s="70"/>
      <c r="DCP175" s="87"/>
      <c r="DCQ175" s="238"/>
      <c r="DCR175" s="126"/>
      <c r="DCS175" s="84"/>
      <c r="DCT175" s="4"/>
      <c r="DCU175" s="4"/>
      <c r="DCV175" s="4"/>
      <c r="DCW175" s="4"/>
      <c r="DCX175" s="192"/>
      <c r="DCY175" s="70"/>
      <c r="DCZ175" s="87"/>
      <c r="DDA175" s="238"/>
      <c r="DDB175" s="126"/>
      <c r="DDC175" s="84"/>
      <c r="DDD175" s="4"/>
      <c r="DDE175" s="4"/>
      <c r="DDF175" s="4"/>
      <c r="DDG175" s="4"/>
      <c r="DDH175" s="192"/>
      <c r="DDI175" s="70"/>
      <c r="DDJ175" s="87"/>
      <c r="DDK175" s="238"/>
      <c r="DDL175" s="126"/>
      <c r="DDM175" s="84"/>
      <c r="DDN175" s="4"/>
      <c r="DDO175" s="4"/>
      <c r="DDP175" s="4"/>
      <c r="DDQ175" s="4"/>
      <c r="DDR175" s="192"/>
      <c r="DDS175" s="70"/>
      <c r="DDT175" s="87"/>
      <c r="DDU175" s="238"/>
      <c r="DDV175" s="126"/>
      <c r="DDW175" s="84"/>
      <c r="DDX175" s="4"/>
      <c r="DDY175" s="4"/>
      <c r="DDZ175" s="4"/>
      <c r="DEA175" s="4"/>
      <c r="DEB175" s="192"/>
      <c r="DEC175" s="70"/>
      <c r="DED175" s="87"/>
      <c r="DEE175" s="238"/>
      <c r="DEF175" s="126"/>
      <c r="DEG175" s="84"/>
      <c r="DEH175" s="4"/>
      <c r="DEI175" s="4"/>
      <c r="DEJ175" s="4"/>
      <c r="DEK175" s="4"/>
      <c r="DEL175" s="192"/>
      <c r="DEM175" s="70"/>
      <c r="DEN175" s="87"/>
      <c r="DEO175" s="238"/>
      <c r="DEP175" s="126"/>
      <c r="DEQ175" s="84"/>
      <c r="DER175" s="4"/>
      <c r="DES175" s="4"/>
      <c r="DET175" s="4"/>
      <c r="DEU175" s="4"/>
      <c r="DEV175" s="192"/>
      <c r="DEW175" s="70"/>
      <c r="DEX175" s="87"/>
      <c r="DEY175" s="238"/>
      <c r="DEZ175" s="126"/>
      <c r="DFA175" s="84"/>
      <c r="DFB175" s="4"/>
      <c r="DFC175" s="4"/>
      <c r="DFD175" s="4"/>
      <c r="DFE175" s="4"/>
      <c r="DFF175" s="192"/>
      <c r="DFG175" s="70"/>
      <c r="DFH175" s="87"/>
      <c r="DFI175" s="238"/>
      <c r="DFJ175" s="126"/>
      <c r="DFK175" s="84"/>
      <c r="DFL175" s="4"/>
      <c r="DFM175" s="4"/>
      <c r="DFN175" s="4"/>
      <c r="DFO175" s="4"/>
      <c r="DFP175" s="192"/>
      <c r="DFQ175" s="70"/>
      <c r="DFR175" s="87"/>
      <c r="DFS175" s="238"/>
      <c r="DFT175" s="126"/>
      <c r="DFU175" s="84"/>
      <c r="DFV175" s="4"/>
      <c r="DFW175" s="4"/>
      <c r="DFX175" s="4"/>
      <c r="DFY175" s="4"/>
      <c r="DFZ175" s="192"/>
      <c r="DGA175" s="70"/>
      <c r="DGB175" s="87"/>
      <c r="DGC175" s="238"/>
      <c r="DGD175" s="126"/>
      <c r="DGE175" s="84"/>
      <c r="DGF175" s="4"/>
      <c r="DGG175" s="4"/>
      <c r="DGH175" s="4"/>
      <c r="DGI175" s="4"/>
      <c r="DGJ175" s="192"/>
      <c r="DGK175" s="70"/>
      <c r="DGL175" s="87"/>
      <c r="DGM175" s="238"/>
      <c r="DGN175" s="126"/>
      <c r="DGO175" s="84"/>
      <c r="DGP175" s="4"/>
      <c r="DGQ175" s="4"/>
      <c r="DGR175" s="4"/>
      <c r="DGS175" s="4"/>
      <c r="DGT175" s="192"/>
      <c r="DGU175" s="70"/>
      <c r="DGV175" s="87"/>
      <c r="DGW175" s="238"/>
      <c r="DGX175" s="126"/>
      <c r="DGY175" s="84"/>
      <c r="DGZ175" s="4"/>
      <c r="DHA175" s="4"/>
      <c r="DHB175" s="4"/>
      <c r="DHC175" s="4"/>
      <c r="DHD175" s="192"/>
      <c r="DHE175" s="70"/>
      <c r="DHF175" s="87"/>
      <c r="DHG175" s="238"/>
      <c r="DHH175" s="126"/>
      <c r="DHI175" s="84"/>
      <c r="DHJ175" s="4"/>
      <c r="DHK175" s="4"/>
      <c r="DHL175" s="4"/>
      <c r="DHM175" s="4"/>
      <c r="DHN175" s="192"/>
      <c r="DHO175" s="70"/>
      <c r="DHP175" s="87"/>
      <c r="DHQ175" s="238"/>
      <c r="DHR175" s="126"/>
      <c r="DHS175" s="84"/>
      <c r="DHT175" s="4"/>
      <c r="DHU175" s="4"/>
      <c r="DHV175" s="4"/>
      <c r="DHW175" s="4"/>
      <c r="DHX175" s="192"/>
      <c r="DHY175" s="70"/>
      <c r="DHZ175" s="87"/>
      <c r="DIA175" s="238"/>
      <c r="DIB175" s="126"/>
      <c r="DIC175" s="84"/>
      <c r="DID175" s="4"/>
      <c r="DIE175" s="4"/>
      <c r="DIF175" s="4"/>
      <c r="DIG175" s="4"/>
      <c r="DIH175" s="192"/>
      <c r="DII175" s="70"/>
      <c r="DIJ175" s="87"/>
      <c r="DIK175" s="238"/>
      <c r="DIL175" s="126"/>
      <c r="DIM175" s="84"/>
      <c r="DIN175" s="4"/>
      <c r="DIO175" s="4"/>
      <c r="DIP175" s="4"/>
      <c r="DIQ175" s="4"/>
      <c r="DIR175" s="192"/>
      <c r="DIS175" s="70"/>
      <c r="DIT175" s="87"/>
      <c r="DIU175" s="238"/>
      <c r="DIV175" s="126"/>
      <c r="DIW175" s="84"/>
      <c r="DIX175" s="4"/>
      <c r="DIY175" s="4"/>
      <c r="DIZ175" s="4"/>
      <c r="DJA175" s="4"/>
      <c r="DJB175" s="192"/>
      <c r="DJC175" s="70"/>
      <c r="DJD175" s="87"/>
      <c r="DJE175" s="238"/>
      <c r="DJF175" s="126"/>
      <c r="DJG175" s="84"/>
      <c r="DJH175" s="4"/>
      <c r="DJI175" s="4"/>
      <c r="DJJ175" s="4"/>
      <c r="DJK175" s="4"/>
      <c r="DJL175" s="192"/>
      <c r="DJM175" s="70"/>
      <c r="DJN175" s="87"/>
      <c r="DJO175" s="238"/>
      <c r="DJP175" s="126"/>
      <c r="DJQ175" s="84"/>
      <c r="DJR175" s="4"/>
      <c r="DJS175" s="4"/>
      <c r="DJT175" s="4"/>
      <c r="DJU175" s="4"/>
      <c r="DJV175" s="192"/>
      <c r="DJW175" s="70"/>
      <c r="DJX175" s="87"/>
      <c r="DJY175" s="238"/>
      <c r="DJZ175" s="126"/>
      <c r="DKA175" s="84"/>
      <c r="DKB175" s="4"/>
      <c r="DKC175" s="4"/>
      <c r="DKD175" s="4"/>
      <c r="DKE175" s="4"/>
      <c r="DKF175" s="192"/>
      <c r="DKG175" s="70"/>
      <c r="DKH175" s="87"/>
      <c r="DKI175" s="238"/>
      <c r="DKJ175" s="126"/>
      <c r="DKK175" s="84"/>
      <c r="DKL175" s="4"/>
      <c r="DKM175" s="4"/>
      <c r="DKN175" s="4"/>
      <c r="DKO175" s="4"/>
      <c r="DKP175" s="192"/>
      <c r="DKQ175" s="70"/>
      <c r="DKR175" s="87"/>
      <c r="DKS175" s="238"/>
      <c r="DKT175" s="126"/>
      <c r="DKU175" s="84"/>
      <c r="DKV175" s="4"/>
      <c r="DKW175" s="4"/>
      <c r="DKX175" s="4"/>
      <c r="DKY175" s="4"/>
      <c r="DKZ175" s="192"/>
      <c r="DLA175" s="70"/>
      <c r="DLB175" s="87"/>
      <c r="DLC175" s="238"/>
      <c r="DLD175" s="126"/>
      <c r="DLE175" s="84"/>
      <c r="DLF175" s="4"/>
      <c r="DLG175" s="4"/>
      <c r="DLH175" s="4"/>
      <c r="DLI175" s="4"/>
      <c r="DLJ175" s="192"/>
      <c r="DLK175" s="70"/>
      <c r="DLL175" s="87"/>
      <c r="DLM175" s="238"/>
      <c r="DLN175" s="126"/>
      <c r="DLO175" s="84"/>
      <c r="DLP175" s="4"/>
      <c r="DLQ175" s="4"/>
      <c r="DLR175" s="4"/>
      <c r="DLS175" s="4"/>
      <c r="DLT175" s="192"/>
      <c r="DLU175" s="70"/>
      <c r="DLV175" s="87"/>
      <c r="DLW175" s="238"/>
      <c r="DLX175" s="126"/>
      <c r="DLY175" s="84"/>
      <c r="DLZ175" s="4"/>
      <c r="DMA175" s="4"/>
      <c r="DMB175" s="4"/>
      <c r="DMC175" s="4"/>
      <c r="DMD175" s="192"/>
      <c r="DME175" s="70"/>
      <c r="DMF175" s="87"/>
      <c r="DMG175" s="238"/>
      <c r="DMH175" s="126"/>
      <c r="DMI175" s="84"/>
      <c r="DMJ175" s="4"/>
      <c r="DMK175" s="4"/>
      <c r="DML175" s="4"/>
      <c r="DMM175" s="4"/>
      <c r="DMN175" s="192"/>
      <c r="DMO175" s="70"/>
      <c r="DMP175" s="87"/>
      <c r="DMQ175" s="238"/>
      <c r="DMR175" s="126"/>
      <c r="DMS175" s="84"/>
      <c r="DMT175" s="4"/>
      <c r="DMU175" s="4"/>
      <c r="DMV175" s="4"/>
      <c r="DMW175" s="4"/>
      <c r="DMX175" s="192"/>
      <c r="DMY175" s="70"/>
      <c r="DMZ175" s="87"/>
      <c r="DNA175" s="238"/>
      <c r="DNB175" s="126"/>
      <c r="DNC175" s="84"/>
      <c r="DND175" s="4"/>
      <c r="DNE175" s="4"/>
      <c r="DNF175" s="4"/>
      <c r="DNG175" s="4"/>
      <c r="DNH175" s="192"/>
      <c r="DNI175" s="70"/>
      <c r="DNJ175" s="87"/>
      <c r="DNK175" s="238"/>
      <c r="DNL175" s="126"/>
      <c r="DNM175" s="84"/>
      <c r="DNN175" s="4"/>
      <c r="DNO175" s="4"/>
      <c r="DNP175" s="4"/>
      <c r="DNQ175" s="4"/>
      <c r="DNR175" s="192"/>
      <c r="DNS175" s="70"/>
      <c r="DNT175" s="87"/>
      <c r="DNU175" s="238"/>
      <c r="DNV175" s="126"/>
      <c r="DNW175" s="84"/>
      <c r="DNX175" s="4"/>
      <c r="DNY175" s="4"/>
      <c r="DNZ175" s="4"/>
      <c r="DOA175" s="4"/>
      <c r="DOB175" s="192"/>
      <c r="DOC175" s="70"/>
      <c r="DOD175" s="87"/>
      <c r="DOE175" s="238"/>
      <c r="DOF175" s="126"/>
      <c r="DOG175" s="84"/>
      <c r="DOH175" s="4"/>
      <c r="DOI175" s="4"/>
      <c r="DOJ175" s="4"/>
      <c r="DOK175" s="4"/>
      <c r="DOL175" s="192"/>
      <c r="DOM175" s="70"/>
      <c r="DON175" s="87"/>
      <c r="DOO175" s="238"/>
      <c r="DOP175" s="126"/>
      <c r="DOQ175" s="84"/>
      <c r="DOR175" s="4"/>
      <c r="DOS175" s="4"/>
      <c r="DOT175" s="4"/>
      <c r="DOU175" s="4"/>
      <c r="DOV175" s="192"/>
      <c r="DOW175" s="70"/>
      <c r="DOX175" s="87"/>
      <c r="DOY175" s="238"/>
      <c r="DOZ175" s="126"/>
      <c r="DPA175" s="84"/>
      <c r="DPB175" s="4"/>
      <c r="DPC175" s="4"/>
      <c r="DPD175" s="4"/>
      <c r="DPE175" s="4"/>
      <c r="DPF175" s="192"/>
      <c r="DPG175" s="70"/>
      <c r="DPH175" s="87"/>
      <c r="DPI175" s="238"/>
      <c r="DPJ175" s="126"/>
      <c r="DPK175" s="84"/>
      <c r="DPL175" s="4"/>
      <c r="DPM175" s="4"/>
      <c r="DPN175" s="4"/>
      <c r="DPO175" s="4"/>
      <c r="DPP175" s="192"/>
      <c r="DPQ175" s="70"/>
      <c r="DPR175" s="87"/>
      <c r="DPS175" s="238"/>
      <c r="DPT175" s="126"/>
      <c r="DPU175" s="84"/>
      <c r="DPV175" s="4"/>
      <c r="DPW175" s="4"/>
      <c r="DPX175" s="4"/>
      <c r="DPY175" s="4"/>
      <c r="DPZ175" s="192"/>
      <c r="DQA175" s="70"/>
      <c r="DQB175" s="87"/>
      <c r="DQC175" s="238"/>
      <c r="DQD175" s="126"/>
      <c r="DQE175" s="84"/>
      <c r="DQF175" s="4"/>
      <c r="DQG175" s="4"/>
      <c r="DQH175" s="4"/>
      <c r="DQI175" s="4"/>
      <c r="DQJ175" s="192"/>
      <c r="DQK175" s="70"/>
      <c r="DQL175" s="87"/>
      <c r="DQM175" s="238"/>
      <c r="DQN175" s="126"/>
      <c r="DQO175" s="84"/>
      <c r="DQP175" s="4"/>
      <c r="DQQ175" s="4"/>
      <c r="DQR175" s="4"/>
      <c r="DQS175" s="4"/>
      <c r="DQT175" s="192"/>
      <c r="DQU175" s="70"/>
      <c r="DQV175" s="87"/>
      <c r="DQW175" s="238"/>
      <c r="DQX175" s="126"/>
      <c r="DQY175" s="84"/>
      <c r="DQZ175" s="4"/>
      <c r="DRA175" s="4"/>
      <c r="DRB175" s="4"/>
      <c r="DRC175" s="4"/>
      <c r="DRD175" s="192"/>
      <c r="DRE175" s="70"/>
      <c r="DRF175" s="87"/>
      <c r="DRG175" s="238"/>
      <c r="DRH175" s="126"/>
      <c r="DRI175" s="84"/>
      <c r="DRJ175" s="4"/>
      <c r="DRK175" s="4"/>
      <c r="DRL175" s="4"/>
      <c r="DRM175" s="4"/>
      <c r="DRN175" s="192"/>
      <c r="DRO175" s="70"/>
      <c r="DRP175" s="87"/>
      <c r="DRQ175" s="238"/>
      <c r="DRR175" s="126"/>
      <c r="DRS175" s="84"/>
      <c r="DRT175" s="4"/>
      <c r="DRU175" s="4"/>
      <c r="DRV175" s="4"/>
      <c r="DRW175" s="4"/>
      <c r="DRX175" s="192"/>
      <c r="DRY175" s="70"/>
      <c r="DRZ175" s="87"/>
      <c r="DSA175" s="238"/>
      <c r="DSB175" s="126"/>
      <c r="DSC175" s="84"/>
      <c r="DSD175" s="4"/>
      <c r="DSE175" s="4"/>
      <c r="DSF175" s="4"/>
      <c r="DSG175" s="4"/>
      <c r="DSH175" s="192"/>
      <c r="DSI175" s="70"/>
      <c r="DSJ175" s="87"/>
      <c r="DSK175" s="238"/>
      <c r="DSL175" s="126"/>
      <c r="DSM175" s="84"/>
      <c r="DSN175" s="4"/>
      <c r="DSO175" s="4"/>
      <c r="DSP175" s="4"/>
      <c r="DSQ175" s="4"/>
      <c r="DSR175" s="192"/>
      <c r="DSS175" s="70"/>
      <c r="DST175" s="87"/>
      <c r="DSU175" s="238"/>
      <c r="DSV175" s="126"/>
      <c r="DSW175" s="84"/>
      <c r="DSX175" s="4"/>
      <c r="DSY175" s="4"/>
      <c r="DSZ175" s="4"/>
      <c r="DTA175" s="4"/>
      <c r="DTB175" s="192"/>
      <c r="DTC175" s="70"/>
      <c r="DTD175" s="87"/>
      <c r="DTE175" s="238"/>
      <c r="DTF175" s="126"/>
      <c r="DTG175" s="84"/>
      <c r="DTH175" s="4"/>
      <c r="DTI175" s="4"/>
      <c r="DTJ175" s="4"/>
      <c r="DTK175" s="4"/>
      <c r="DTL175" s="192"/>
      <c r="DTM175" s="70"/>
      <c r="DTN175" s="87"/>
      <c r="DTO175" s="238"/>
      <c r="DTP175" s="126"/>
      <c r="DTQ175" s="84"/>
      <c r="DTR175" s="4"/>
      <c r="DTS175" s="4"/>
      <c r="DTT175" s="4"/>
      <c r="DTU175" s="4"/>
      <c r="DTV175" s="192"/>
      <c r="DTW175" s="70"/>
      <c r="DTX175" s="87"/>
      <c r="DTY175" s="238"/>
      <c r="DTZ175" s="126"/>
      <c r="DUA175" s="84"/>
      <c r="DUB175" s="4"/>
      <c r="DUC175" s="4"/>
      <c r="DUD175" s="4"/>
      <c r="DUE175" s="4"/>
      <c r="DUF175" s="192"/>
      <c r="DUG175" s="70"/>
      <c r="DUH175" s="87"/>
      <c r="DUI175" s="238"/>
      <c r="DUJ175" s="126"/>
      <c r="DUK175" s="84"/>
      <c r="DUL175" s="4"/>
      <c r="DUM175" s="4"/>
      <c r="DUN175" s="4"/>
      <c r="DUO175" s="4"/>
      <c r="DUP175" s="192"/>
      <c r="DUQ175" s="70"/>
      <c r="DUR175" s="87"/>
      <c r="DUS175" s="238"/>
      <c r="DUT175" s="126"/>
      <c r="DUU175" s="84"/>
      <c r="DUV175" s="4"/>
      <c r="DUW175" s="4"/>
      <c r="DUX175" s="4"/>
      <c r="DUY175" s="4"/>
      <c r="DUZ175" s="192"/>
      <c r="DVA175" s="70"/>
      <c r="DVB175" s="87"/>
      <c r="DVC175" s="238"/>
      <c r="DVD175" s="126"/>
      <c r="DVE175" s="84"/>
      <c r="DVF175" s="4"/>
      <c r="DVG175" s="4"/>
      <c r="DVH175" s="4"/>
      <c r="DVI175" s="4"/>
      <c r="DVJ175" s="192"/>
      <c r="DVK175" s="70"/>
      <c r="DVL175" s="87"/>
      <c r="DVM175" s="238"/>
      <c r="DVN175" s="126"/>
      <c r="DVO175" s="84"/>
      <c r="DVP175" s="4"/>
      <c r="DVQ175" s="4"/>
      <c r="DVR175" s="4"/>
      <c r="DVS175" s="4"/>
      <c r="DVT175" s="192"/>
      <c r="DVU175" s="70"/>
      <c r="DVV175" s="87"/>
      <c r="DVW175" s="238"/>
      <c r="DVX175" s="126"/>
      <c r="DVY175" s="84"/>
      <c r="DVZ175" s="4"/>
      <c r="DWA175" s="4"/>
      <c r="DWB175" s="4"/>
      <c r="DWC175" s="4"/>
      <c r="DWD175" s="192"/>
      <c r="DWE175" s="70"/>
      <c r="DWF175" s="87"/>
      <c r="DWG175" s="238"/>
      <c r="DWH175" s="126"/>
      <c r="DWI175" s="84"/>
      <c r="DWJ175" s="4"/>
      <c r="DWK175" s="4"/>
      <c r="DWL175" s="4"/>
      <c r="DWM175" s="4"/>
      <c r="DWN175" s="192"/>
      <c r="DWO175" s="70"/>
      <c r="DWP175" s="87"/>
      <c r="DWQ175" s="238"/>
      <c r="DWR175" s="126"/>
      <c r="DWS175" s="84"/>
      <c r="DWT175" s="4"/>
      <c r="DWU175" s="4"/>
      <c r="DWV175" s="4"/>
      <c r="DWW175" s="4"/>
      <c r="DWX175" s="192"/>
      <c r="DWY175" s="70"/>
      <c r="DWZ175" s="87"/>
      <c r="DXA175" s="238"/>
      <c r="DXB175" s="126"/>
      <c r="DXC175" s="84"/>
      <c r="DXD175" s="4"/>
      <c r="DXE175" s="4"/>
      <c r="DXF175" s="4"/>
      <c r="DXG175" s="4"/>
      <c r="DXH175" s="192"/>
      <c r="DXI175" s="70"/>
      <c r="DXJ175" s="87"/>
      <c r="DXK175" s="238"/>
      <c r="DXL175" s="126"/>
      <c r="DXM175" s="84"/>
      <c r="DXN175" s="4"/>
      <c r="DXO175" s="4"/>
      <c r="DXP175" s="4"/>
      <c r="DXQ175" s="4"/>
      <c r="DXR175" s="192"/>
      <c r="DXS175" s="70"/>
      <c r="DXT175" s="87"/>
      <c r="DXU175" s="238"/>
      <c r="DXV175" s="126"/>
      <c r="DXW175" s="84"/>
      <c r="DXX175" s="4"/>
      <c r="DXY175" s="4"/>
      <c r="DXZ175" s="4"/>
      <c r="DYA175" s="4"/>
      <c r="DYB175" s="192"/>
      <c r="DYC175" s="70"/>
      <c r="DYD175" s="87"/>
      <c r="DYE175" s="238"/>
      <c r="DYF175" s="126"/>
      <c r="DYG175" s="84"/>
      <c r="DYH175" s="4"/>
      <c r="DYI175" s="4"/>
      <c r="DYJ175" s="4"/>
      <c r="DYK175" s="4"/>
      <c r="DYL175" s="192"/>
      <c r="DYM175" s="70"/>
      <c r="DYN175" s="87"/>
      <c r="DYO175" s="238"/>
      <c r="DYP175" s="126"/>
      <c r="DYQ175" s="84"/>
      <c r="DYR175" s="4"/>
      <c r="DYS175" s="4"/>
      <c r="DYT175" s="4"/>
      <c r="DYU175" s="4"/>
      <c r="DYV175" s="192"/>
      <c r="DYW175" s="70"/>
      <c r="DYX175" s="87"/>
      <c r="DYY175" s="238"/>
      <c r="DYZ175" s="126"/>
      <c r="DZA175" s="84"/>
      <c r="DZB175" s="4"/>
      <c r="DZC175" s="4"/>
      <c r="DZD175" s="4"/>
      <c r="DZE175" s="4"/>
      <c r="DZF175" s="192"/>
      <c r="DZG175" s="70"/>
      <c r="DZH175" s="87"/>
      <c r="DZI175" s="238"/>
      <c r="DZJ175" s="126"/>
      <c r="DZK175" s="84"/>
      <c r="DZL175" s="4"/>
      <c r="DZM175" s="4"/>
      <c r="DZN175" s="4"/>
      <c r="DZO175" s="4"/>
      <c r="DZP175" s="192"/>
      <c r="DZQ175" s="70"/>
      <c r="DZR175" s="87"/>
      <c r="DZS175" s="238"/>
      <c r="DZT175" s="126"/>
      <c r="DZU175" s="84"/>
      <c r="DZV175" s="4"/>
      <c r="DZW175" s="4"/>
      <c r="DZX175" s="4"/>
      <c r="DZY175" s="4"/>
      <c r="DZZ175" s="192"/>
      <c r="EAA175" s="70"/>
      <c r="EAB175" s="87"/>
      <c r="EAC175" s="238"/>
      <c r="EAD175" s="126"/>
      <c r="EAE175" s="84"/>
      <c r="EAF175" s="4"/>
      <c r="EAG175" s="4"/>
      <c r="EAH175" s="4"/>
      <c r="EAI175" s="4"/>
      <c r="EAJ175" s="192"/>
      <c r="EAK175" s="70"/>
      <c r="EAL175" s="87"/>
      <c r="EAM175" s="238"/>
      <c r="EAN175" s="126"/>
      <c r="EAO175" s="84"/>
      <c r="EAP175" s="4"/>
      <c r="EAQ175" s="4"/>
      <c r="EAR175" s="4"/>
      <c r="EAS175" s="4"/>
      <c r="EAT175" s="192"/>
      <c r="EAU175" s="70"/>
      <c r="EAV175" s="87"/>
      <c r="EAW175" s="238"/>
      <c r="EAX175" s="126"/>
      <c r="EAY175" s="84"/>
      <c r="EAZ175" s="4"/>
      <c r="EBA175" s="4"/>
      <c r="EBB175" s="4"/>
      <c r="EBC175" s="4"/>
      <c r="EBD175" s="192"/>
      <c r="EBE175" s="70"/>
      <c r="EBF175" s="87"/>
      <c r="EBG175" s="238"/>
      <c r="EBH175" s="126"/>
      <c r="EBI175" s="84"/>
      <c r="EBJ175" s="4"/>
      <c r="EBK175" s="4"/>
      <c r="EBL175" s="4"/>
      <c r="EBM175" s="4"/>
      <c r="EBN175" s="192"/>
      <c r="EBO175" s="70"/>
      <c r="EBP175" s="87"/>
      <c r="EBQ175" s="238"/>
      <c r="EBR175" s="126"/>
      <c r="EBS175" s="84"/>
      <c r="EBT175" s="4"/>
      <c r="EBU175" s="4"/>
      <c r="EBV175" s="4"/>
      <c r="EBW175" s="4"/>
      <c r="EBX175" s="192"/>
      <c r="EBY175" s="70"/>
      <c r="EBZ175" s="87"/>
      <c r="ECA175" s="238"/>
      <c r="ECB175" s="126"/>
      <c r="ECC175" s="84"/>
      <c r="ECD175" s="4"/>
      <c r="ECE175" s="4"/>
      <c r="ECF175" s="4"/>
      <c r="ECG175" s="4"/>
      <c r="ECH175" s="192"/>
      <c r="ECI175" s="70"/>
      <c r="ECJ175" s="87"/>
      <c r="ECK175" s="238"/>
      <c r="ECL175" s="126"/>
      <c r="ECM175" s="84"/>
      <c r="ECN175" s="4"/>
      <c r="ECO175" s="4"/>
      <c r="ECP175" s="4"/>
      <c r="ECQ175" s="4"/>
      <c r="ECR175" s="192"/>
      <c r="ECS175" s="70"/>
      <c r="ECT175" s="87"/>
      <c r="ECU175" s="238"/>
      <c r="ECV175" s="126"/>
      <c r="ECW175" s="84"/>
      <c r="ECX175" s="4"/>
      <c r="ECY175" s="4"/>
      <c r="ECZ175" s="4"/>
      <c r="EDA175" s="4"/>
      <c r="EDB175" s="192"/>
      <c r="EDC175" s="70"/>
      <c r="EDD175" s="87"/>
      <c r="EDE175" s="238"/>
      <c r="EDF175" s="126"/>
      <c r="EDG175" s="84"/>
      <c r="EDH175" s="4"/>
      <c r="EDI175" s="4"/>
      <c r="EDJ175" s="4"/>
      <c r="EDK175" s="4"/>
      <c r="EDL175" s="192"/>
      <c r="EDM175" s="70"/>
      <c r="EDN175" s="87"/>
      <c r="EDO175" s="238"/>
      <c r="EDP175" s="126"/>
      <c r="EDQ175" s="84"/>
      <c r="EDR175" s="4"/>
      <c r="EDS175" s="4"/>
      <c r="EDT175" s="4"/>
      <c r="EDU175" s="4"/>
      <c r="EDV175" s="192"/>
      <c r="EDW175" s="70"/>
      <c r="EDX175" s="87"/>
      <c r="EDY175" s="238"/>
      <c r="EDZ175" s="126"/>
      <c r="EEA175" s="84"/>
      <c r="EEB175" s="4"/>
      <c r="EEC175" s="4"/>
      <c r="EED175" s="4"/>
      <c r="EEE175" s="4"/>
      <c r="EEF175" s="192"/>
      <c r="EEG175" s="70"/>
      <c r="EEH175" s="87"/>
      <c r="EEI175" s="238"/>
      <c r="EEJ175" s="126"/>
      <c r="EEK175" s="84"/>
      <c r="EEL175" s="4"/>
      <c r="EEM175" s="4"/>
      <c r="EEN175" s="4"/>
      <c r="EEO175" s="4"/>
      <c r="EEP175" s="192"/>
      <c r="EEQ175" s="70"/>
      <c r="EER175" s="87"/>
      <c r="EES175" s="238"/>
      <c r="EET175" s="126"/>
      <c r="EEU175" s="84"/>
      <c r="EEV175" s="4"/>
      <c r="EEW175" s="4"/>
      <c r="EEX175" s="4"/>
      <c r="EEY175" s="4"/>
      <c r="EEZ175" s="192"/>
      <c r="EFA175" s="70"/>
      <c r="EFB175" s="87"/>
      <c r="EFC175" s="238"/>
      <c r="EFD175" s="126"/>
      <c r="EFE175" s="84"/>
      <c r="EFF175" s="4"/>
      <c r="EFG175" s="4"/>
      <c r="EFH175" s="4"/>
      <c r="EFI175" s="4"/>
      <c r="EFJ175" s="192"/>
      <c r="EFK175" s="70"/>
      <c r="EFL175" s="87"/>
      <c r="EFM175" s="238"/>
      <c r="EFN175" s="126"/>
      <c r="EFO175" s="84"/>
      <c r="EFP175" s="4"/>
      <c r="EFQ175" s="4"/>
      <c r="EFR175" s="4"/>
      <c r="EFS175" s="4"/>
      <c r="EFT175" s="192"/>
      <c r="EFU175" s="70"/>
      <c r="EFV175" s="87"/>
      <c r="EFW175" s="238"/>
      <c r="EFX175" s="126"/>
      <c r="EFY175" s="84"/>
      <c r="EFZ175" s="4"/>
      <c r="EGA175" s="4"/>
      <c r="EGB175" s="4"/>
      <c r="EGC175" s="4"/>
      <c r="EGD175" s="192"/>
      <c r="EGE175" s="70"/>
      <c r="EGF175" s="87"/>
      <c r="EGG175" s="238"/>
      <c r="EGH175" s="126"/>
      <c r="EGI175" s="84"/>
      <c r="EGJ175" s="4"/>
      <c r="EGK175" s="4"/>
      <c r="EGL175" s="4"/>
      <c r="EGM175" s="4"/>
      <c r="EGN175" s="192"/>
      <c r="EGO175" s="70"/>
      <c r="EGP175" s="87"/>
      <c r="EGQ175" s="238"/>
      <c r="EGR175" s="126"/>
      <c r="EGS175" s="84"/>
      <c r="EGT175" s="4"/>
      <c r="EGU175" s="4"/>
      <c r="EGV175" s="4"/>
      <c r="EGW175" s="4"/>
      <c r="EGX175" s="192"/>
      <c r="EGY175" s="70"/>
      <c r="EGZ175" s="87"/>
      <c r="EHA175" s="238"/>
      <c r="EHB175" s="126"/>
      <c r="EHC175" s="84"/>
      <c r="EHD175" s="4"/>
      <c r="EHE175" s="4"/>
      <c r="EHF175" s="4"/>
      <c r="EHG175" s="4"/>
      <c r="EHH175" s="192"/>
      <c r="EHI175" s="70"/>
      <c r="EHJ175" s="87"/>
      <c r="EHK175" s="238"/>
      <c r="EHL175" s="126"/>
      <c r="EHM175" s="84"/>
      <c r="EHN175" s="4"/>
      <c r="EHO175" s="4"/>
      <c r="EHP175" s="4"/>
      <c r="EHQ175" s="4"/>
      <c r="EHR175" s="192"/>
      <c r="EHS175" s="70"/>
      <c r="EHT175" s="87"/>
      <c r="EHU175" s="238"/>
      <c r="EHV175" s="126"/>
      <c r="EHW175" s="84"/>
      <c r="EHX175" s="4"/>
      <c r="EHY175" s="4"/>
      <c r="EHZ175" s="4"/>
      <c r="EIA175" s="4"/>
      <c r="EIB175" s="192"/>
      <c r="EIC175" s="70"/>
      <c r="EID175" s="87"/>
      <c r="EIE175" s="238"/>
      <c r="EIF175" s="126"/>
      <c r="EIG175" s="84"/>
      <c r="EIH175" s="4"/>
      <c r="EII175" s="4"/>
      <c r="EIJ175" s="4"/>
      <c r="EIK175" s="4"/>
      <c r="EIL175" s="192"/>
      <c r="EIM175" s="70"/>
      <c r="EIN175" s="87"/>
      <c r="EIO175" s="238"/>
      <c r="EIP175" s="126"/>
      <c r="EIQ175" s="84"/>
      <c r="EIR175" s="4"/>
      <c r="EIS175" s="4"/>
      <c r="EIT175" s="4"/>
      <c r="EIU175" s="4"/>
      <c r="EIV175" s="192"/>
      <c r="EIW175" s="70"/>
      <c r="EIX175" s="87"/>
      <c r="EIY175" s="238"/>
      <c r="EIZ175" s="126"/>
      <c r="EJA175" s="84"/>
      <c r="EJB175" s="4"/>
      <c r="EJC175" s="4"/>
      <c r="EJD175" s="4"/>
      <c r="EJE175" s="4"/>
      <c r="EJF175" s="192"/>
      <c r="EJG175" s="70"/>
      <c r="EJH175" s="87"/>
      <c r="EJI175" s="238"/>
      <c r="EJJ175" s="126"/>
      <c r="EJK175" s="84"/>
      <c r="EJL175" s="4"/>
      <c r="EJM175" s="4"/>
      <c r="EJN175" s="4"/>
      <c r="EJO175" s="4"/>
      <c r="EJP175" s="192"/>
      <c r="EJQ175" s="70"/>
      <c r="EJR175" s="87"/>
      <c r="EJS175" s="238"/>
      <c r="EJT175" s="126"/>
      <c r="EJU175" s="84"/>
      <c r="EJV175" s="4"/>
      <c r="EJW175" s="4"/>
      <c r="EJX175" s="4"/>
      <c r="EJY175" s="4"/>
      <c r="EJZ175" s="192"/>
      <c r="EKA175" s="70"/>
      <c r="EKB175" s="87"/>
      <c r="EKC175" s="238"/>
      <c r="EKD175" s="126"/>
      <c r="EKE175" s="84"/>
      <c r="EKF175" s="4"/>
      <c r="EKG175" s="4"/>
      <c r="EKH175" s="4"/>
      <c r="EKI175" s="4"/>
      <c r="EKJ175" s="192"/>
      <c r="EKK175" s="70"/>
      <c r="EKL175" s="87"/>
      <c r="EKM175" s="238"/>
      <c r="EKN175" s="126"/>
      <c r="EKO175" s="84"/>
      <c r="EKP175" s="4"/>
      <c r="EKQ175" s="4"/>
      <c r="EKR175" s="4"/>
      <c r="EKS175" s="4"/>
      <c r="EKT175" s="192"/>
      <c r="EKU175" s="70"/>
      <c r="EKV175" s="87"/>
      <c r="EKW175" s="238"/>
      <c r="EKX175" s="126"/>
      <c r="EKY175" s="84"/>
      <c r="EKZ175" s="4"/>
      <c r="ELA175" s="4"/>
      <c r="ELB175" s="4"/>
      <c r="ELC175" s="4"/>
      <c r="ELD175" s="192"/>
      <c r="ELE175" s="70"/>
      <c r="ELF175" s="87"/>
      <c r="ELG175" s="238"/>
      <c r="ELH175" s="126"/>
      <c r="ELI175" s="84"/>
      <c r="ELJ175" s="4"/>
      <c r="ELK175" s="4"/>
      <c r="ELL175" s="4"/>
      <c r="ELM175" s="4"/>
      <c r="ELN175" s="192"/>
      <c r="ELO175" s="70"/>
      <c r="ELP175" s="87"/>
      <c r="ELQ175" s="238"/>
      <c r="ELR175" s="126"/>
      <c r="ELS175" s="84"/>
      <c r="ELT175" s="4"/>
      <c r="ELU175" s="4"/>
      <c r="ELV175" s="4"/>
      <c r="ELW175" s="4"/>
      <c r="ELX175" s="192"/>
      <c r="ELY175" s="70"/>
      <c r="ELZ175" s="87"/>
      <c r="EMA175" s="238"/>
      <c r="EMB175" s="126"/>
      <c r="EMC175" s="84"/>
      <c r="EMD175" s="4"/>
      <c r="EME175" s="4"/>
      <c r="EMF175" s="4"/>
      <c r="EMG175" s="4"/>
      <c r="EMH175" s="192"/>
      <c r="EMI175" s="70"/>
      <c r="EMJ175" s="87"/>
      <c r="EMK175" s="238"/>
      <c r="EML175" s="126"/>
      <c r="EMM175" s="84"/>
      <c r="EMN175" s="4"/>
      <c r="EMO175" s="4"/>
      <c r="EMP175" s="4"/>
      <c r="EMQ175" s="4"/>
      <c r="EMR175" s="192"/>
      <c r="EMS175" s="70"/>
      <c r="EMT175" s="87"/>
      <c r="EMU175" s="238"/>
      <c r="EMV175" s="126"/>
      <c r="EMW175" s="84"/>
      <c r="EMX175" s="4"/>
      <c r="EMY175" s="4"/>
      <c r="EMZ175" s="4"/>
      <c r="ENA175" s="4"/>
      <c r="ENB175" s="192"/>
      <c r="ENC175" s="70"/>
      <c r="END175" s="87"/>
      <c r="ENE175" s="238"/>
      <c r="ENF175" s="126"/>
      <c r="ENG175" s="84"/>
      <c r="ENH175" s="4"/>
      <c r="ENI175" s="4"/>
      <c r="ENJ175" s="4"/>
      <c r="ENK175" s="4"/>
      <c r="ENL175" s="192"/>
      <c r="ENM175" s="70"/>
      <c r="ENN175" s="87"/>
      <c r="ENO175" s="238"/>
      <c r="ENP175" s="126"/>
      <c r="ENQ175" s="84"/>
      <c r="ENR175" s="4"/>
      <c r="ENS175" s="4"/>
      <c r="ENT175" s="4"/>
      <c r="ENU175" s="4"/>
      <c r="ENV175" s="192"/>
      <c r="ENW175" s="70"/>
      <c r="ENX175" s="87"/>
      <c r="ENY175" s="238"/>
      <c r="ENZ175" s="126"/>
      <c r="EOA175" s="84"/>
      <c r="EOB175" s="4"/>
      <c r="EOC175" s="4"/>
      <c r="EOD175" s="4"/>
      <c r="EOE175" s="4"/>
      <c r="EOF175" s="192"/>
      <c r="EOG175" s="70"/>
      <c r="EOH175" s="87"/>
      <c r="EOI175" s="238"/>
      <c r="EOJ175" s="126"/>
      <c r="EOK175" s="84"/>
      <c r="EOL175" s="4"/>
      <c r="EOM175" s="4"/>
      <c r="EON175" s="4"/>
      <c r="EOO175" s="4"/>
      <c r="EOP175" s="192"/>
      <c r="EOQ175" s="70"/>
      <c r="EOR175" s="87"/>
      <c r="EOS175" s="238"/>
      <c r="EOT175" s="126"/>
      <c r="EOU175" s="84"/>
      <c r="EOV175" s="4"/>
      <c r="EOW175" s="4"/>
      <c r="EOX175" s="4"/>
      <c r="EOY175" s="4"/>
      <c r="EOZ175" s="192"/>
      <c r="EPA175" s="70"/>
      <c r="EPB175" s="87"/>
      <c r="EPC175" s="238"/>
      <c r="EPD175" s="126"/>
      <c r="EPE175" s="84"/>
      <c r="EPF175" s="4"/>
      <c r="EPG175" s="4"/>
      <c r="EPH175" s="4"/>
      <c r="EPI175" s="4"/>
      <c r="EPJ175" s="192"/>
      <c r="EPK175" s="70"/>
      <c r="EPL175" s="87"/>
      <c r="EPM175" s="238"/>
      <c r="EPN175" s="126"/>
      <c r="EPO175" s="84"/>
      <c r="EPP175" s="4"/>
      <c r="EPQ175" s="4"/>
      <c r="EPR175" s="4"/>
      <c r="EPS175" s="4"/>
      <c r="EPT175" s="192"/>
      <c r="EPU175" s="70"/>
      <c r="EPV175" s="87"/>
      <c r="EPW175" s="238"/>
      <c r="EPX175" s="126"/>
      <c r="EPY175" s="84"/>
      <c r="EPZ175" s="4"/>
      <c r="EQA175" s="4"/>
      <c r="EQB175" s="4"/>
      <c r="EQC175" s="4"/>
      <c r="EQD175" s="192"/>
      <c r="EQE175" s="70"/>
      <c r="EQF175" s="87"/>
      <c r="EQG175" s="238"/>
      <c r="EQH175" s="126"/>
      <c r="EQI175" s="84"/>
      <c r="EQJ175" s="4"/>
      <c r="EQK175" s="4"/>
      <c r="EQL175" s="4"/>
      <c r="EQM175" s="4"/>
      <c r="EQN175" s="192"/>
      <c r="EQO175" s="70"/>
      <c r="EQP175" s="87"/>
      <c r="EQQ175" s="238"/>
      <c r="EQR175" s="126"/>
      <c r="EQS175" s="84"/>
      <c r="EQT175" s="4"/>
      <c r="EQU175" s="4"/>
      <c r="EQV175" s="4"/>
      <c r="EQW175" s="4"/>
      <c r="EQX175" s="192"/>
      <c r="EQY175" s="70"/>
      <c r="EQZ175" s="87"/>
      <c r="ERA175" s="238"/>
      <c r="ERB175" s="126"/>
      <c r="ERC175" s="84"/>
      <c r="ERD175" s="4"/>
      <c r="ERE175" s="4"/>
      <c r="ERF175" s="4"/>
      <c r="ERG175" s="4"/>
      <c r="ERH175" s="192"/>
      <c r="ERI175" s="70"/>
      <c r="ERJ175" s="87"/>
      <c r="ERK175" s="238"/>
      <c r="ERL175" s="126"/>
      <c r="ERM175" s="84"/>
      <c r="ERN175" s="4"/>
      <c r="ERO175" s="4"/>
      <c r="ERP175" s="4"/>
      <c r="ERQ175" s="4"/>
      <c r="ERR175" s="192"/>
      <c r="ERS175" s="70"/>
      <c r="ERT175" s="87"/>
      <c r="ERU175" s="238"/>
      <c r="ERV175" s="126"/>
      <c r="ERW175" s="84"/>
      <c r="ERX175" s="4"/>
      <c r="ERY175" s="4"/>
      <c r="ERZ175" s="4"/>
      <c r="ESA175" s="4"/>
      <c r="ESB175" s="192"/>
      <c r="ESC175" s="70"/>
      <c r="ESD175" s="87"/>
      <c r="ESE175" s="238"/>
      <c r="ESF175" s="126"/>
      <c r="ESG175" s="84"/>
      <c r="ESH175" s="4"/>
      <c r="ESI175" s="4"/>
      <c r="ESJ175" s="4"/>
      <c r="ESK175" s="4"/>
      <c r="ESL175" s="192"/>
      <c r="ESM175" s="70"/>
      <c r="ESN175" s="87"/>
      <c r="ESO175" s="238"/>
      <c r="ESP175" s="126"/>
      <c r="ESQ175" s="84"/>
      <c r="ESR175" s="4"/>
      <c r="ESS175" s="4"/>
      <c r="EST175" s="4"/>
      <c r="ESU175" s="4"/>
      <c r="ESV175" s="192"/>
      <c r="ESW175" s="70"/>
      <c r="ESX175" s="87"/>
      <c r="ESY175" s="238"/>
      <c r="ESZ175" s="126"/>
      <c r="ETA175" s="84"/>
      <c r="ETB175" s="4"/>
      <c r="ETC175" s="4"/>
      <c r="ETD175" s="4"/>
      <c r="ETE175" s="4"/>
      <c r="ETF175" s="192"/>
      <c r="ETG175" s="70"/>
      <c r="ETH175" s="87"/>
      <c r="ETI175" s="238"/>
      <c r="ETJ175" s="126"/>
      <c r="ETK175" s="84"/>
      <c r="ETL175" s="4"/>
      <c r="ETM175" s="4"/>
      <c r="ETN175" s="4"/>
      <c r="ETO175" s="4"/>
      <c r="ETP175" s="192"/>
      <c r="ETQ175" s="70"/>
      <c r="ETR175" s="87"/>
      <c r="ETS175" s="238"/>
      <c r="ETT175" s="126"/>
      <c r="ETU175" s="84"/>
      <c r="ETV175" s="4"/>
      <c r="ETW175" s="4"/>
      <c r="ETX175" s="4"/>
      <c r="ETY175" s="4"/>
      <c r="ETZ175" s="192"/>
      <c r="EUA175" s="70"/>
      <c r="EUB175" s="87"/>
      <c r="EUC175" s="238"/>
      <c r="EUD175" s="126"/>
      <c r="EUE175" s="84"/>
      <c r="EUF175" s="4"/>
      <c r="EUG175" s="4"/>
      <c r="EUH175" s="4"/>
      <c r="EUI175" s="4"/>
      <c r="EUJ175" s="192"/>
      <c r="EUK175" s="70"/>
      <c r="EUL175" s="87"/>
      <c r="EUM175" s="238"/>
      <c r="EUN175" s="126"/>
      <c r="EUO175" s="84"/>
      <c r="EUP175" s="4"/>
      <c r="EUQ175" s="4"/>
      <c r="EUR175" s="4"/>
      <c r="EUS175" s="4"/>
      <c r="EUT175" s="192"/>
      <c r="EUU175" s="70"/>
      <c r="EUV175" s="87"/>
      <c r="EUW175" s="238"/>
      <c r="EUX175" s="126"/>
      <c r="EUY175" s="84"/>
      <c r="EUZ175" s="4"/>
      <c r="EVA175" s="4"/>
      <c r="EVB175" s="4"/>
      <c r="EVC175" s="4"/>
      <c r="EVD175" s="192"/>
      <c r="EVE175" s="70"/>
      <c r="EVF175" s="87"/>
      <c r="EVG175" s="238"/>
      <c r="EVH175" s="126"/>
      <c r="EVI175" s="84"/>
      <c r="EVJ175" s="4"/>
      <c r="EVK175" s="4"/>
      <c r="EVL175" s="4"/>
      <c r="EVM175" s="4"/>
      <c r="EVN175" s="192"/>
      <c r="EVO175" s="70"/>
      <c r="EVP175" s="87"/>
      <c r="EVQ175" s="238"/>
      <c r="EVR175" s="126"/>
      <c r="EVS175" s="84"/>
      <c r="EVT175" s="4"/>
      <c r="EVU175" s="4"/>
      <c r="EVV175" s="4"/>
      <c r="EVW175" s="4"/>
      <c r="EVX175" s="192"/>
      <c r="EVY175" s="70"/>
      <c r="EVZ175" s="87"/>
      <c r="EWA175" s="238"/>
      <c r="EWB175" s="126"/>
      <c r="EWC175" s="84"/>
      <c r="EWD175" s="4"/>
      <c r="EWE175" s="4"/>
      <c r="EWF175" s="4"/>
      <c r="EWG175" s="4"/>
      <c r="EWH175" s="192"/>
      <c r="EWI175" s="70"/>
      <c r="EWJ175" s="87"/>
      <c r="EWK175" s="238"/>
      <c r="EWL175" s="126"/>
      <c r="EWM175" s="84"/>
      <c r="EWN175" s="4"/>
      <c r="EWO175" s="4"/>
      <c r="EWP175" s="4"/>
      <c r="EWQ175" s="4"/>
      <c r="EWR175" s="192"/>
      <c r="EWS175" s="70"/>
      <c r="EWT175" s="87"/>
      <c r="EWU175" s="238"/>
      <c r="EWV175" s="126"/>
      <c r="EWW175" s="84"/>
      <c r="EWX175" s="4"/>
      <c r="EWY175" s="4"/>
      <c r="EWZ175" s="4"/>
      <c r="EXA175" s="4"/>
      <c r="EXB175" s="192"/>
      <c r="EXC175" s="70"/>
      <c r="EXD175" s="87"/>
      <c r="EXE175" s="238"/>
      <c r="EXF175" s="126"/>
      <c r="EXG175" s="84"/>
      <c r="EXH175" s="4"/>
      <c r="EXI175" s="4"/>
      <c r="EXJ175" s="4"/>
      <c r="EXK175" s="4"/>
      <c r="EXL175" s="192"/>
      <c r="EXM175" s="70"/>
      <c r="EXN175" s="87"/>
      <c r="EXO175" s="238"/>
      <c r="EXP175" s="126"/>
      <c r="EXQ175" s="84"/>
      <c r="EXR175" s="4"/>
      <c r="EXS175" s="4"/>
      <c r="EXT175" s="4"/>
      <c r="EXU175" s="4"/>
      <c r="EXV175" s="192"/>
      <c r="EXW175" s="70"/>
      <c r="EXX175" s="87"/>
      <c r="EXY175" s="238"/>
      <c r="EXZ175" s="126"/>
      <c r="EYA175" s="84"/>
      <c r="EYB175" s="4"/>
      <c r="EYC175" s="4"/>
      <c r="EYD175" s="4"/>
      <c r="EYE175" s="4"/>
      <c r="EYF175" s="192"/>
      <c r="EYG175" s="70"/>
      <c r="EYH175" s="87"/>
      <c r="EYI175" s="238"/>
      <c r="EYJ175" s="126"/>
      <c r="EYK175" s="84"/>
      <c r="EYL175" s="4"/>
      <c r="EYM175" s="4"/>
      <c r="EYN175" s="4"/>
      <c r="EYO175" s="4"/>
      <c r="EYP175" s="192"/>
      <c r="EYQ175" s="70"/>
      <c r="EYR175" s="87"/>
      <c r="EYS175" s="238"/>
      <c r="EYT175" s="126"/>
      <c r="EYU175" s="84"/>
      <c r="EYV175" s="4"/>
      <c r="EYW175" s="4"/>
      <c r="EYX175" s="4"/>
      <c r="EYY175" s="4"/>
      <c r="EYZ175" s="192"/>
      <c r="EZA175" s="70"/>
      <c r="EZB175" s="87"/>
      <c r="EZC175" s="238"/>
      <c r="EZD175" s="126"/>
      <c r="EZE175" s="84"/>
      <c r="EZF175" s="4"/>
      <c r="EZG175" s="4"/>
      <c r="EZH175" s="4"/>
      <c r="EZI175" s="4"/>
      <c r="EZJ175" s="192"/>
      <c r="EZK175" s="70"/>
      <c r="EZL175" s="87"/>
      <c r="EZM175" s="238"/>
      <c r="EZN175" s="126"/>
      <c r="EZO175" s="84"/>
      <c r="EZP175" s="4"/>
      <c r="EZQ175" s="4"/>
      <c r="EZR175" s="4"/>
      <c r="EZS175" s="4"/>
      <c r="EZT175" s="192"/>
      <c r="EZU175" s="70"/>
      <c r="EZV175" s="87"/>
      <c r="EZW175" s="238"/>
      <c r="EZX175" s="126"/>
      <c r="EZY175" s="84"/>
      <c r="EZZ175" s="4"/>
      <c r="FAA175" s="4"/>
      <c r="FAB175" s="4"/>
      <c r="FAC175" s="4"/>
      <c r="FAD175" s="192"/>
      <c r="FAE175" s="70"/>
      <c r="FAF175" s="87"/>
      <c r="FAG175" s="238"/>
      <c r="FAH175" s="126"/>
      <c r="FAI175" s="84"/>
      <c r="FAJ175" s="4"/>
      <c r="FAK175" s="4"/>
      <c r="FAL175" s="4"/>
      <c r="FAM175" s="4"/>
      <c r="FAN175" s="192"/>
      <c r="FAO175" s="70"/>
      <c r="FAP175" s="87"/>
      <c r="FAQ175" s="238"/>
      <c r="FAR175" s="126"/>
      <c r="FAS175" s="84"/>
      <c r="FAT175" s="4"/>
      <c r="FAU175" s="4"/>
      <c r="FAV175" s="4"/>
      <c r="FAW175" s="4"/>
      <c r="FAX175" s="192"/>
      <c r="FAY175" s="70"/>
      <c r="FAZ175" s="87"/>
      <c r="FBA175" s="238"/>
      <c r="FBB175" s="126"/>
      <c r="FBC175" s="84"/>
      <c r="FBD175" s="4"/>
      <c r="FBE175" s="4"/>
      <c r="FBF175" s="4"/>
      <c r="FBG175" s="4"/>
      <c r="FBH175" s="192"/>
      <c r="FBI175" s="70"/>
      <c r="FBJ175" s="87"/>
      <c r="FBK175" s="238"/>
      <c r="FBL175" s="126"/>
      <c r="FBM175" s="84"/>
      <c r="FBN175" s="4"/>
      <c r="FBO175" s="4"/>
      <c r="FBP175" s="4"/>
      <c r="FBQ175" s="4"/>
      <c r="FBR175" s="192"/>
      <c r="FBS175" s="70"/>
      <c r="FBT175" s="87"/>
      <c r="FBU175" s="238"/>
      <c r="FBV175" s="126"/>
      <c r="FBW175" s="84"/>
      <c r="FBX175" s="4"/>
      <c r="FBY175" s="4"/>
      <c r="FBZ175" s="4"/>
      <c r="FCA175" s="4"/>
      <c r="FCB175" s="192"/>
      <c r="FCC175" s="70"/>
      <c r="FCD175" s="87"/>
      <c r="FCE175" s="238"/>
      <c r="FCF175" s="126"/>
      <c r="FCG175" s="84"/>
      <c r="FCH175" s="4"/>
      <c r="FCI175" s="4"/>
      <c r="FCJ175" s="4"/>
      <c r="FCK175" s="4"/>
      <c r="FCL175" s="192"/>
      <c r="FCM175" s="70"/>
      <c r="FCN175" s="87"/>
      <c r="FCO175" s="238"/>
      <c r="FCP175" s="126"/>
      <c r="FCQ175" s="84"/>
      <c r="FCR175" s="4"/>
      <c r="FCS175" s="4"/>
      <c r="FCT175" s="4"/>
      <c r="FCU175" s="4"/>
      <c r="FCV175" s="192"/>
      <c r="FCW175" s="70"/>
      <c r="FCX175" s="87"/>
      <c r="FCY175" s="238"/>
      <c r="FCZ175" s="126"/>
      <c r="FDA175" s="84"/>
      <c r="FDB175" s="4"/>
      <c r="FDC175" s="4"/>
      <c r="FDD175" s="4"/>
      <c r="FDE175" s="4"/>
      <c r="FDF175" s="192"/>
      <c r="FDG175" s="70"/>
      <c r="FDH175" s="87"/>
      <c r="FDI175" s="238"/>
      <c r="FDJ175" s="126"/>
      <c r="FDK175" s="84"/>
      <c r="FDL175" s="4"/>
      <c r="FDM175" s="4"/>
      <c r="FDN175" s="4"/>
      <c r="FDO175" s="4"/>
      <c r="FDP175" s="192"/>
      <c r="FDQ175" s="70"/>
      <c r="FDR175" s="87"/>
      <c r="FDS175" s="238"/>
      <c r="FDT175" s="126"/>
      <c r="FDU175" s="84"/>
      <c r="FDV175" s="4"/>
      <c r="FDW175" s="4"/>
      <c r="FDX175" s="4"/>
      <c r="FDY175" s="4"/>
      <c r="FDZ175" s="192"/>
      <c r="FEA175" s="70"/>
      <c r="FEB175" s="87"/>
      <c r="FEC175" s="238"/>
      <c r="FED175" s="126"/>
      <c r="FEE175" s="84"/>
      <c r="FEF175" s="4"/>
      <c r="FEG175" s="4"/>
      <c r="FEH175" s="4"/>
      <c r="FEI175" s="4"/>
      <c r="FEJ175" s="192"/>
      <c r="FEK175" s="70"/>
      <c r="FEL175" s="87"/>
      <c r="FEM175" s="238"/>
      <c r="FEN175" s="126"/>
      <c r="FEO175" s="84"/>
      <c r="FEP175" s="4"/>
      <c r="FEQ175" s="4"/>
      <c r="FER175" s="4"/>
      <c r="FES175" s="4"/>
      <c r="FET175" s="192"/>
      <c r="FEU175" s="70"/>
      <c r="FEV175" s="87"/>
      <c r="FEW175" s="238"/>
      <c r="FEX175" s="126"/>
      <c r="FEY175" s="84"/>
      <c r="FEZ175" s="4"/>
      <c r="FFA175" s="4"/>
      <c r="FFB175" s="4"/>
      <c r="FFC175" s="4"/>
      <c r="FFD175" s="192"/>
      <c r="FFE175" s="70"/>
      <c r="FFF175" s="87"/>
      <c r="FFG175" s="238"/>
      <c r="FFH175" s="126"/>
      <c r="FFI175" s="84"/>
      <c r="FFJ175" s="4"/>
      <c r="FFK175" s="4"/>
      <c r="FFL175" s="4"/>
      <c r="FFM175" s="4"/>
      <c r="FFN175" s="192"/>
      <c r="FFO175" s="70"/>
      <c r="FFP175" s="87"/>
      <c r="FFQ175" s="238"/>
      <c r="FFR175" s="126"/>
      <c r="FFS175" s="84"/>
      <c r="FFT175" s="4"/>
      <c r="FFU175" s="4"/>
      <c r="FFV175" s="4"/>
      <c r="FFW175" s="4"/>
      <c r="FFX175" s="192"/>
      <c r="FFY175" s="70"/>
      <c r="FFZ175" s="87"/>
      <c r="FGA175" s="238"/>
      <c r="FGB175" s="126"/>
      <c r="FGC175" s="84"/>
      <c r="FGD175" s="4"/>
      <c r="FGE175" s="4"/>
      <c r="FGF175" s="4"/>
      <c r="FGG175" s="4"/>
      <c r="FGH175" s="192"/>
      <c r="FGI175" s="70"/>
      <c r="FGJ175" s="87"/>
      <c r="FGK175" s="238"/>
      <c r="FGL175" s="126"/>
      <c r="FGM175" s="84"/>
      <c r="FGN175" s="4"/>
      <c r="FGO175" s="4"/>
      <c r="FGP175" s="4"/>
      <c r="FGQ175" s="4"/>
      <c r="FGR175" s="192"/>
      <c r="FGS175" s="70"/>
      <c r="FGT175" s="87"/>
      <c r="FGU175" s="238"/>
      <c r="FGV175" s="126"/>
      <c r="FGW175" s="84"/>
      <c r="FGX175" s="4"/>
      <c r="FGY175" s="4"/>
      <c r="FGZ175" s="4"/>
      <c r="FHA175" s="4"/>
      <c r="FHB175" s="192"/>
      <c r="FHC175" s="70"/>
      <c r="FHD175" s="87"/>
      <c r="FHE175" s="238"/>
      <c r="FHF175" s="126"/>
      <c r="FHG175" s="84"/>
      <c r="FHH175" s="4"/>
      <c r="FHI175" s="4"/>
      <c r="FHJ175" s="4"/>
      <c r="FHK175" s="4"/>
      <c r="FHL175" s="192"/>
      <c r="FHM175" s="70"/>
      <c r="FHN175" s="87"/>
      <c r="FHO175" s="238"/>
      <c r="FHP175" s="126"/>
      <c r="FHQ175" s="84"/>
      <c r="FHR175" s="4"/>
      <c r="FHS175" s="4"/>
      <c r="FHT175" s="4"/>
      <c r="FHU175" s="4"/>
      <c r="FHV175" s="192"/>
      <c r="FHW175" s="70"/>
      <c r="FHX175" s="87"/>
      <c r="FHY175" s="238"/>
      <c r="FHZ175" s="126"/>
      <c r="FIA175" s="84"/>
      <c r="FIB175" s="4"/>
      <c r="FIC175" s="4"/>
      <c r="FID175" s="4"/>
      <c r="FIE175" s="4"/>
      <c r="FIF175" s="192"/>
      <c r="FIG175" s="70"/>
      <c r="FIH175" s="87"/>
      <c r="FII175" s="238"/>
      <c r="FIJ175" s="126"/>
      <c r="FIK175" s="84"/>
      <c r="FIL175" s="4"/>
      <c r="FIM175" s="4"/>
      <c r="FIN175" s="4"/>
      <c r="FIO175" s="4"/>
      <c r="FIP175" s="192"/>
      <c r="FIQ175" s="70"/>
      <c r="FIR175" s="87"/>
      <c r="FIS175" s="238"/>
      <c r="FIT175" s="126"/>
      <c r="FIU175" s="84"/>
      <c r="FIV175" s="4"/>
      <c r="FIW175" s="4"/>
      <c r="FIX175" s="4"/>
      <c r="FIY175" s="4"/>
      <c r="FIZ175" s="192"/>
      <c r="FJA175" s="70"/>
      <c r="FJB175" s="87"/>
      <c r="FJC175" s="238"/>
      <c r="FJD175" s="126"/>
      <c r="FJE175" s="84"/>
      <c r="FJF175" s="4"/>
      <c r="FJG175" s="4"/>
      <c r="FJH175" s="4"/>
      <c r="FJI175" s="4"/>
      <c r="FJJ175" s="192"/>
      <c r="FJK175" s="70"/>
      <c r="FJL175" s="87"/>
      <c r="FJM175" s="238"/>
      <c r="FJN175" s="126"/>
      <c r="FJO175" s="84"/>
      <c r="FJP175" s="4"/>
      <c r="FJQ175" s="4"/>
      <c r="FJR175" s="4"/>
      <c r="FJS175" s="4"/>
      <c r="FJT175" s="192"/>
      <c r="FJU175" s="70"/>
      <c r="FJV175" s="87"/>
      <c r="FJW175" s="238"/>
      <c r="FJX175" s="126"/>
      <c r="FJY175" s="84"/>
      <c r="FJZ175" s="4"/>
      <c r="FKA175" s="4"/>
      <c r="FKB175" s="4"/>
      <c r="FKC175" s="4"/>
      <c r="FKD175" s="192"/>
      <c r="FKE175" s="70"/>
      <c r="FKF175" s="87"/>
      <c r="FKG175" s="238"/>
      <c r="FKH175" s="126"/>
      <c r="FKI175" s="84"/>
      <c r="FKJ175" s="4"/>
      <c r="FKK175" s="4"/>
      <c r="FKL175" s="4"/>
      <c r="FKM175" s="4"/>
      <c r="FKN175" s="192"/>
      <c r="FKO175" s="70"/>
      <c r="FKP175" s="87"/>
      <c r="FKQ175" s="238"/>
      <c r="FKR175" s="126"/>
      <c r="FKS175" s="84"/>
      <c r="FKT175" s="4"/>
      <c r="FKU175" s="4"/>
      <c r="FKV175" s="4"/>
      <c r="FKW175" s="4"/>
      <c r="FKX175" s="192"/>
      <c r="FKY175" s="70"/>
      <c r="FKZ175" s="87"/>
      <c r="FLA175" s="238"/>
      <c r="FLB175" s="126"/>
      <c r="FLC175" s="84"/>
      <c r="FLD175" s="4"/>
      <c r="FLE175" s="4"/>
      <c r="FLF175" s="4"/>
      <c r="FLG175" s="4"/>
      <c r="FLH175" s="192"/>
      <c r="FLI175" s="70"/>
      <c r="FLJ175" s="87"/>
      <c r="FLK175" s="238"/>
      <c r="FLL175" s="126"/>
      <c r="FLM175" s="84"/>
      <c r="FLN175" s="4"/>
      <c r="FLO175" s="4"/>
      <c r="FLP175" s="4"/>
      <c r="FLQ175" s="4"/>
      <c r="FLR175" s="192"/>
      <c r="FLS175" s="70"/>
      <c r="FLT175" s="87"/>
      <c r="FLU175" s="238"/>
      <c r="FLV175" s="126"/>
      <c r="FLW175" s="84"/>
      <c r="FLX175" s="4"/>
      <c r="FLY175" s="4"/>
      <c r="FLZ175" s="4"/>
      <c r="FMA175" s="4"/>
      <c r="FMB175" s="192"/>
      <c r="FMC175" s="70"/>
      <c r="FMD175" s="87"/>
      <c r="FME175" s="238"/>
      <c r="FMF175" s="126"/>
      <c r="FMG175" s="84"/>
      <c r="FMH175" s="4"/>
      <c r="FMI175" s="4"/>
      <c r="FMJ175" s="4"/>
      <c r="FMK175" s="4"/>
      <c r="FML175" s="192"/>
      <c r="FMM175" s="70"/>
      <c r="FMN175" s="87"/>
      <c r="FMO175" s="238"/>
      <c r="FMP175" s="126"/>
      <c r="FMQ175" s="84"/>
      <c r="FMR175" s="4"/>
      <c r="FMS175" s="4"/>
      <c r="FMT175" s="4"/>
      <c r="FMU175" s="4"/>
      <c r="FMV175" s="192"/>
      <c r="FMW175" s="70"/>
      <c r="FMX175" s="87"/>
      <c r="FMY175" s="238"/>
      <c r="FMZ175" s="126"/>
      <c r="FNA175" s="84"/>
      <c r="FNB175" s="4"/>
      <c r="FNC175" s="4"/>
      <c r="FND175" s="4"/>
      <c r="FNE175" s="4"/>
      <c r="FNF175" s="192"/>
      <c r="FNG175" s="70"/>
      <c r="FNH175" s="87"/>
      <c r="FNI175" s="238"/>
      <c r="FNJ175" s="126"/>
      <c r="FNK175" s="84"/>
      <c r="FNL175" s="4"/>
      <c r="FNM175" s="4"/>
      <c r="FNN175" s="4"/>
      <c r="FNO175" s="4"/>
      <c r="FNP175" s="192"/>
      <c r="FNQ175" s="70"/>
      <c r="FNR175" s="87"/>
      <c r="FNS175" s="238"/>
      <c r="FNT175" s="126"/>
      <c r="FNU175" s="84"/>
      <c r="FNV175" s="4"/>
      <c r="FNW175" s="4"/>
      <c r="FNX175" s="4"/>
      <c r="FNY175" s="4"/>
      <c r="FNZ175" s="192"/>
      <c r="FOA175" s="70"/>
      <c r="FOB175" s="87"/>
      <c r="FOC175" s="238"/>
      <c r="FOD175" s="126"/>
      <c r="FOE175" s="84"/>
      <c r="FOF175" s="4"/>
      <c r="FOG175" s="4"/>
      <c r="FOH175" s="4"/>
      <c r="FOI175" s="4"/>
      <c r="FOJ175" s="192"/>
      <c r="FOK175" s="70"/>
      <c r="FOL175" s="87"/>
      <c r="FOM175" s="238"/>
      <c r="FON175" s="126"/>
      <c r="FOO175" s="84"/>
      <c r="FOP175" s="4"/>
      <c r="FOQ175" s="4"/>
      <c r="FOR175" s="4"/>
      <c r="FOS175" s="4"/>
      <c r="FOT175" s="192"/>
      <c r="FOU175" s="70"/>
      <c r="FOV175" s="87"/>
      <c r="FOW175" s="238"/>
      <c r="FOX175" s="126"/>
      <c r="FOY175" s="84"/>
      <c r="FOZ175" s="4"/>
      <c r="FPA175" s="4"/>
      <c r="FPB175" s="4"/>
      <c r="FPC175" s="4"/>
      <c r="FPD175" s="192"/>
      <c r="FPE175" s="70"/>
      <c r="FPF175" s="87"/>
      <c r="FPG175" s="238"/>
      <c r="FPH175" s="126"/>
      <c r="FPI175" s="84"/>
      <c r="FPJ175" s="4"/>
      <c r="FPK175" s="4"/>
      <c r="FPL175" s="4"/>
      <c r="FPM175" s="4"/>
      <c r="FPN175" s="192"/>
      <c r="FPO175" s="70"/>
      <c r="FPP175" s="87"/>
      <c r="FPQ175" s="238"/>
      <c r="FPR175" s="126"/>
      <c r="FPS175" s="84"/>
      <c r="FPT175" s="4"/>
      <c r="FPU175" s="4"/>
      <c r="FPV175" s="4"/>
      <c r="FPW175" s="4"/>
      <c r="FPX175" s="192"/>
      <c r="FPY175" s="70"/>
      <c r="FPZ175" s="87"/>
      <c r="FQA175" s="238"/>
      <c r="FQB175" s="126"/>
      <c r="FQC175" s="84"/>
      <c r="FQD175" s="4"/>
      <c r="FQE175" s="4"/>
      <c r="FQF175" s="4"/>
      <c r="FQG175" s="4"/>
      <c r="FQH175" s="192"/>
      <c r="FQI175" s="70"/>
      <c r="FQJ175" s="87"/>
      <c r="FQK175" s="238"/>
      <c r="FQL175" s="126"/>
      <c r="FQM175" s="84"/>
      <c r="FQN175" s="4"/>
      <c r="FQO175" s="4"/>
      <c r="FQP175" s="4"/>
      <c r="FQQ175" s="4"/>
      <c r="FQR175" s="192"/>
      <c r="FQS175" s="70"/>
      <c r="FQT175" s="87"/>
      <c r="FQU175" s="238"/>
      <c r="FQV175" s="126"/>
      <c r="FQW175" s="84"/>
      <c r="FQX175" s="4"/>
      <c r="FQY175" s="4"/>
      <c r="FQZ175" s="4"/>
      <c r="FRA175" s="4"/>
      <c r="FRB175" s="192"/>
      <c r="FRC175" s="70"/>
      <c r="FRD175" s="87"/>
      <c r="FRE175" s="238"/>
      <c r="FRF175" s="126"/>
      <c r="FRG175" s="84"/>
      <c r="FRH175" s="4"/>
      <c r="FRI175" s="4"/>
      <c r="FRJ175" s="4"/>
      <c r="FRK175" s="4"/>
      <c r="FRL175" s="192"/>
      <c r="FRM175" s="70"/>
      <c r="FRN175" s="87"/>
      <c r="FRO175" s="238"/>
      <c r="FRP175" s="126"/>
      <c r="FRQ175" s="84"/>
      <c r="FRR175" s="4"/>
      <c r="FRS175" s="4"/>
      <c r="FRT175" s="4"/>
      <c r="FRU175" s="4"/>
      <c r="FRV175" s="192"/>
      <c r="FRW175" s="70"/>
      <c r="FRX175" s="87"/>
      <c r="FRY175" s="238"/>
      <c r="FRZ175" s="126"/>
      <c r="FSA175" s="84"/>
      <c r="FSB175" s="4"/>
      <c r="FSC175" s="4"/>
      <c r="FSD175" s="4"/>
      <c r="FSE175" s="4"/>
      <c r="FSF175" s="192"/>
      <c r="FSG175" s="70"/>
      <c r="FSH175" s="87"/>
      <c r="FSI175" s="238"/>
      <c r="FSJ175" s="126"/>
      <c r="FSK175" s="84"/>
      <c r="FSL175" s="4"/>
      <c r="FSM175" s="4"/>
      <c r="FSN175" s="4"/>
      <c r="FSO175" s="4"/>
      <c r="FSP175" s="192"/>
      <c r="FSQ175" s="70"/>
      <c r="FSR175" s="87"/>
      <c r="FSS175" s="238"/>
      <c r="FST175" s="126"/>
      <c r="FSU175" s="84"/>
      <c r="FSV175" s="4"/>
      <c r="FSW175" s="4"/>
      <c r="FSX175" s="4"/>
      <c r="FSY175" s="4"/>
      <c r="FSZ175" s="192"/>
      <c r="FTA175" s="70"/>
      <c r="FTB175" s="87"/>
      <c r="FTC175" s="238"/>
      <c r="FTD175" s="126"/>
      <c r="FTE175" s="84"/>
      <c r="FTF175" s="4"/>
      <c r="FTG175" s="4"/>
      <c r="FTH175" s="4"/>
      <c r="FTI175" s="4"/>
      <c r="FTJ175" s="192"/>
      <c r="FTK175" s="70"/>
      <c r="FTL175" s="87"/>
      <c r="FTM175" s="238"/>
      <c r="FTN175" s="126"/>
      <c r="FTO175" s="84"/>
      <c r="FTP175" s="4"/>
      <c r="FTQ175" s="4"/>
      <c r="FTR175" s="4"/>
      <c r="FTS175" s="4"/>
      <c r="FTT175" s="192"/>
      <c r="FTU175" s="70"/>
      <c r="FTV175" s="87"/>
      <c r="FTW175" s="238"/>
      <c r="FTX175" s="126"/>
      <c r="FTY175" s="84"/>
      <c r="FTZ175" s="4"/>
      <c r="FUA175" s="4"/>
      <c r="FUB175" s="4"/>
      <c r="FUC175" s="4"/>
      <c r="FUD175" s="192"/>
      <c r="FUE175" s="70"/>
      <c r="FUF175" s="87"/>
      <c r="FUG175" s="238"/>
      <c r="FUH175" s="126"/>
      <c r="FUI175" s="84"/>
      <c r="FUJ175" s="4"/>
      <c r="FUK175" s="4"/>
      <c r="FUL175" s="4"/>
      <c r="FUM175" s="4"/>
      <c r="FUN175" s="192"/>
      <c r="FUO175" s="70"/>
      <c r="FUP175" s="87"/>
      <c r="FUQ175" s="238"/>
      <c r="FUR175" s="126"/>
      <c r="FUS175" s="84"/>
      <c r="FUT175" s="4"/>
      <c r="FUU175" s="4"/>
      <c r="FUV175" s="4"/>
      <c r="FUW175" s="4"/>
      <c r="FUX175" s="192"/>
      <c r="FUY175" s="70"/>
      <c r="FUZ175" s="87"/>
      <c r="FVA175" s="238"/>
      <c r="FVB175" s="126"/>
      <c r="FVC175" s="84"/>
      <c r="FVD175" s="4"/>
      <c r="FVE175" s="4"/>
      <c r="FVF175" s="4"/>
      <c r="FVG175" s="4"/>
      <c r="FVH175" s="192"/>
      <c r="FVI175" s="70"/>
      <c r="FVJ175" s="87"/>
      <c r="FVK175" s="238"/>
      <c r="FVL175" s="126"/>
      <c r="FVM175" s="84"/>
      <c r="FVN175" s="4"/>
      <c r="FVO175" s="4"/>
      <c r="FVP175" s="4"/>
      <c r="FVQ175" s="4"/>
      <c r="FVR175" s="192"/>
      <c r="FVS175" s="70"/>
      <c r="FVT175" s="87"/>
      <c r="FVU175" s="238"/>
      <c r="FVV175" s="126"/>
      <c r="FVW175" s="84"/>
      <c r="FVX175" s="4"/>
      <c r="FVY175" s="4"/>
      <c r="FVZ175" s="4"/>
      <c r="FWA175" s="4"/>
      <c r="FWB175" s="192"/>
      <c r="FWC175" s="70"/>
      <c r="FWD175" s="87"/>
      <c r="FWE175" s="238"/>
      <c r="FWF175" s="126"/>
      <c r="FWG175" s="84"/>
      <c r="FWH175" s="4"/>
      <c r="FWI175" s="4"/>
      <c r="FWJ175" s="4"/>
      <c r="FWK175" s="4"/>
      <c r="FWL175" s="192"/>
      <c r="FWM175" s="70"/>
      <c r="FWN175" s="87"/>
      <c r="FWO175" s="238"/>
      <c r="FWP175" s="126"/>
      <c r="FWQ175" s="84"/>
      <c r="FWR175" s="4"/>
      <c r="FWS175" s="4"/>
      <c r="FWT175" s="4"/>
      <c r="FWU175" s="4"/>
      <c r="FWV175" s="192"/>
      <c r="FWW175" s="70"/>
      <c r="FWX175" s="87"/>
      <c r="FWY175" s="238"/>
      <c r="FWZ175" s="126"/>
      <c r="FXA175" s="84"/>
      <c r="FXB175" s="4"/>
      <c r="FXC175" s="4"/>
      <c r="FXD175" s="4"/>
      <c r="FXE175" s="4"/>
      <c r="FXF175" s="192"/>
      <c r="FXG175" s="70"/>
      <c r="FXH175" s="87"/>
      <c r="FXI175" s="238"/>
      <c r="FXJ175" s="126"/>
      <c r="FXK175" s="84"/>
      <c r="FXL175" s="4"/>
      <c r="FXM175" s="4"/>
      <c r="FXN175" s="4"/>
      <c r="FXO175" s="4"/>
      <c r="FXP175" s="192"/>
      <c r="FXQ175" s="70"/>
      <c r="FXR175" s="87"/>
      <c r="FXS175" s="238"/>
      <c r="FXT175" s="126"/>
      <c r="FXU175" s="84"/>
      <c r="FXV175" s="4"/>
      <c r="FXW175" s="4"/>
      <c r="FXX175" s="4"/>
      <c r="FXY175" s="4"/>
      <c r="FXZ175" s="192"/>
      <c r="FYA175" s="70"/>
      <c r="FYB175" s="87"/>
      <c r="FYC175" s="238"/>
      <c r="FYD175" s="126"/>
      <c r="FYE175" s="84"/>
      <c r="FYF175" s="4"/>
      <c r="FYG175" s="4"/>
      <c r="FYH175" s="4"/>
      <c r="FYI175" s="4"/>
      <c r="FYJ175" s="192"/>
      <c r="FYK175" s="70"/>
      <c r="FYL175" s="87"/>
      <c r="FYM175" s="238"/>
      <c r="FYN175" s="126"/>
      <c r="FYO175" s="84"/>
      <c r="FYP175" s="4"/>
      <c r="FYQ175" s="4"/>
      <c r="FYR175" s="4"/>
      <c r="FYS175" s="4"/>
      <c r="FYT175" s="192"/>
      <c r="FYU175" s="70"/>
      <c r="FYV175" s="87"/>
      <c r="FYW175" s="238"/>
      <c r="FYX175" s="126"/>
      <c r="FYY175" s="84"/>
      <c r="FYZ175" s="4"/>
      <c r="FZA175" s="4"/>
      <c r="FZB175" s="4"/>
      <c r="FZC175" s="4"/>
      <c r="FZD175" s="192"/>
      <c r="FZE175" s="70"/>
      <c r="FZF175" s="87"/>
      <c r="FZG175" s="238"/>
      <c r="FZH175" s="126"/>
      <c r="FZI175" s="84"/>
      <c r="FZJ175" s="4"/>
      <c r="FZK175" s="4"/>
      <c r="FZL175" s="4"/>
      <c r="FZM175" s="4"/>
      <c r="FZN175" s="192"/>
      <c r="FZO175" s="70"/>
      <c r="FZP175" s="87"/>
      <c r="FZQ175" s="238"/>
      <c r="FZR175" s="126"/>
      <c r="FZS175" s="84"/>
      <c r="FZT175" s="4"/>
      <c r="FZU175" s="4"/>
      <c r="FZV175" s="4"/>
      <c r="FZW175" s="4"/>
      <c r="FZX175" s="192"/>
      <c r="FZY175" s="70"/>
      <c r="FZZ175" s="87"/>
      <c r="GAA175" s="238"/>
      <c r="GAB175" s="126"/>
      <c r="GAC175" s="84"/>
      <c r="GAD175" s="4"/>
      <c r="GAE175" s="4"/>
      <c r="GAF175" s="4"/>
      <c r="GAG175" s="4"/>
      <c r="GAH175" s="192"/>
      <c r="GAI175" s="70"/>
      <c r="GAJ175" s="87"/>
      <c r="GAK175" s="238"/>
      <c r="GAL175" s="126"/>
      <c r="GAM175" s="84"/>
      <c r="GAN175" s="4"/>
      <c r="GAO175" s="4"/>
      <c r="GAP175" s="4"/>
      <c r="GAQ175" s="4"/>
      <c r="GAR175" s="192"/>
      <c r="GAS175" s="70"/>
      <c r="GAT175" s="87"/>
      <c r="GAU175" s="238"/>
      <c r="GAV175" s="126"/>
      <c r="GAW175" s="84"/>
      <c r="GAX175" s="4"/>
      <c r="GAY175" s="4"/>
      <c r="GAZ175" s="4"/>
      <c r="GBA175" s="4"/>
      <c r="GBB175" s="192"/>
      <c r="GBC175" s="70"/>
      <c r="GBD175" s="87"/>
      <c r="GBE175" s="238"/>
      <c r="GBF175" s="126"/>
      <c r="GBG175" s="84"/>
      <c r="GBH175" s="4"/>
      <c r="GBI175" s="4"/>
      <c r="GBJ175" s="4"/>
      <c r="GBK175" s="4"/>
      <c r="GBL175" s="192"/>
      <c r="GBM175" s="70"/>
      <c r="GBN175" s="87"/>
      <c r="GBO175" s="238"/>
      <c r="GBP175" s="126"/>
      <c r="GBQ175" s="84"/>
      <c r="GBR175" s="4"/>
      <c r="GBS175" s="4"/>
      <c r="GBT175" s="4"/>
      <c r="GBU175" s="4"/>
      <c r="GBV175" s="192"/>
      <c r="GBW175" s="70"/>
      <c r="GBX175" s="87"/>
      <c r="GBY175" s="238"/>
      <c r="GBZ175" s="126"/>
      <c r="GCA175" s="84"/>
      <c r="GCB175" s="4"/>
      <c r="GCC175" s="4"/>
      <c r="GCD175" s="4"/>
      <c r="GCE175" s="4"/>
      <c r="GCF175" s="192"/>
      <c r="GCG175" s="70"/>
      <c r="GCH175" s="87"/>
      <c r="GCI175" s="238"/>
      <c r="GCJ175" s="126"/>
      <c r="GCK175" s="84"/>
      <c r="GCL175" s="4"/>
      <c r="GCM175" s="4"/>
      <c r="GCN175" s="4"/>
      <c r="GCO175" s="4"/>
      <c r="GCP175" s="192"/>
      <c r="GCQ175" s="70"/>
      <c r="GCR175" s="87"/>
      <c r="GCS175" s="238"/>
      <c r="GCT175" s="126"/>
      <c r="GCU175" s="84"/>
      <c r="GCV175" s="4"/>
      <c r="GCW175" s="4"/>
      <c r="GCX175" s="4"/>
      <c r="GCY175" s="4"/>
      <c r="GCZ175" s="192"/>
      <c r="GDA175" s="70"/>
      <c r="GDB175" s="87"/>
      <c r="GDC175" s="238"/>
      <c r="GDD175" s="126"/>
      <c r="GDE175" s="84"/>
      <c r="GDF175" s="4"/>
      <c r="GDG175" s="4"/>
      <c r="GDH175" s="4"/>
      <c r="GDI175" s="4"/>
      <c r="GDJ175" s="192"/>
      <c r="GDK175" s="70"/>
      <c r="GDL175" s="87"/>
      <c r="GDM175" s="238"/>
      <c r="GDN175" s="126"/>
      <c r="GDO175" s="84"/>
      <c r="GDP175" s="4"/>
      <c r="GDQ175" s="4"/>
      <c r="GDR175" s="4"/>
      <c r="GDS175" s="4"/>
      <c r="GDT175" s="192"/>
      <c r="GDU175" s="70"/>
      <c r="GDV175" s="87"/>
      <c r="GDW175" s="238"/>
      <c r="GDX175" s="126"/>
      <c r="GDY175" s="84"/>
      <c r="GDZ175" s="4"/>
      <c r="GEA175" s="4"/>
      <c r="GEB175" s="4"/>
      <c r="GEC175" s="4"/>
      <c r="GED175" s="192"/>
      <c r="GEE175" s="70"/>
      <c r="GEF175" s="87"/>
      <c r="GEG175" s="238"/>
      <c r="GEH175" s="126"/>
      <c r="GEI175" s="84"/>
      <c r="GEJ175" s="4"/>
      <c r="GEK175" s="4"/>
      <c r="GEL175" s="4"/>
      <c r="GEM175" s="4"/>
      <c r="GEN175" s="192"/>
      <c r="GEO175" s="70"/>
      <c r="GEP175" s="87"/>
      <c r="GEQ175" s="238"/>
      <c r="GER175" s="126"/>
      <c r="GES175" s="84"/>
      <c r="GET175" s="4"/>
      <c r="GEU175" s="4"/>
      <c r="GEV175" s="4"/>
      <c r="GEW175" s="4"/>
      <c r="GEX175" s="192"/>
      <c r="GEY175" s="70"/>
      <c r="GEZ175" s="87"/>
      <c r="GFA175" s="238"/>
      <c r="GFB175" s="126"/>
      <c r="GFC175" s="84"/>
      <c r="GFD175" s="4"/>
      <c r="GFE175" s="4"/>
      <c r="GFF175" s="4"/>
      <c r="GFG175" s="4"/>
      <c r="GFH175" s="192"/>
      <c r="GFI175" s="70"/>
      <c r="GFJ175" s="87"/>
      <c r="GFK175" s="238"/>
      <c r="GFL175" s="126"/>
      <c r="GFM175" s="84"/>
      <c r="GFN175" s="4"/>
      <c r="GFO175" s="4"/>
      <c r="GFP175" s="4"/>
      <c r="GFQ175" s="4"/>
      <c r="GFR175" s="192"/>
      <c r="GFS175" s="70"/>
      <c r="GFT175" s="87"/>
      <c r="GFU175" s="238"/>
      <c r="GFV175" s="126"/>
      <c r="GFW175" s="84"/>
      <c r="GFX175" s="4"/>
      <c r="GFY175" s="4"/>
      <c r="GFZ175" s="4"/>
      <c r="GGA175" s="4"/>
      <c r="GGB175" s="192"/>
      <c r="GGC175" s="70"/>
      <c r="GGD175" s="87"/>
      <c r="GGE175" s="238"/>
      <c r="GGF175" s="126"/>
      <c r="GGG175" s="84"/>
      <c r="GGH175" s="4"/>
      <c r="GGI175" s="4"/>
      <c r="GGJ175" s="4"/>
      <c r="GGK175" s="4"/>
      <c r="GGL175" s="192"/>
      <c r="GGM175" s="70"/>
      <c r="GGN175" s="87"/>
      <c r="GGO175" s="238"/>
      <c r="GGP175" s="126"/>
      <c r="GGQ175" s="84"/>
      <c r="GGR175" s="4"/>
      <c r="GGS175" s="4"/>
      <c r="GGT175" s="4"/>
      <c r="GGU175" s="4"/>
      <c r="GGV175" s="192"/>
      <c r="GGW175" s="70"/>
      <c r="GGX175" s="87"/>
      <c r="GGY175" s="238"/>
      <c r="GGZ175" s="126"/>
      <c r="GHA175" s="84"/>
      <c r="GHB175" s="4"/>
      <c r="GHC175" s="4"/>
      <c r="GHD175" s="4"/>
      <c r="GHE175" s="4"/>
      <c r="GHF175" s="192"/>
      <c r="GHG175" s="70"/>
      <c r="GHH175" s="87"/>
      <c r="GHI175" s="238"/>
      <c r="GHJ175" s="126"/>
      <c r="GHK175" s="84"/>
      <c r="GHL175" s="4"/>
      <c r="GHM175" s="4"/>
      <c r="GHN175" s="4"/>
      <c r="GHO175" s="4"/>
      <c r="GHP175" s="192"/>
      <c r="GHQ175" s="70"/>
      <c r="GHR175" s="87"/>
      <c r="GHS175" s="238"/>
      <c r="GHT175" s="126"/>
      <c r="GHU175" s="84"/>
      <c r="GHV175" s="4"/>
      <c r="GHW175" s="4"/>
      <c r="GHX175" s="4"/>
      <c r="GHY175" s="4"/>
      <c r="GHZ175" s="192"/>
      <c r="GIA175" s="70"/>
      <c r="GIB175" s="87"/>
      <c r="GIC175" s="238"/>
      <c r="GID175" s="126"/>
      <c r="GIE175" s="84"/>
      <c r="GIF175" s="4"/>
      <c r="GIG175" s="4"/>
      <c r="GIH175" s="4"/>
      <c r="GII175" s="4"/>
      <c r="GIJ175" s="192"/>
      <c r="GIK175" s="70"/>
      <c r="GIL175" s="87"/>
      <c r="GIM175" s="238"/>
      <c r="GIN175" s="126"/>
      <c r="GIO175" s="84"/>
      <c r="GIP175" s="4"/>
      <c r="GIQ175" s="4"/>
      <c r="GIR175" s="4"/>
      <c r="GIS175" s="4"/>
      <c r="GIT175" s="192"/>
      <c r="GIU175" s="70"/>
      <c r="GIV175" s="87"/>
      <c r="GIW175" s="238"/>
      <c r="GIX175" s="126"/>
      <c r="GIY175" s="84"/>
      <c r="GIZ175" s="4"/>
      <c r="GJA175" s="4"/>
      <c r="GJB175" s="4"/>
      <c r="GJC175" s="4"/>
      <c r="GJD175" s="192"/>
      <c r="GJE175" s="70"/>
      <c r="GJF175" s="87"/>
      <c r="GJG175" s="238"/>
      <c r="GJH175" s="126"/>
      <c r="GJI175" s="84"/>
      <c r="GJJ175" s="4"/>
      <c r="GJK175" s="4"/>
      <c r="GJL175" s="4"/>
      <c r="GJM175" s="4"/>
      <c r="GJN175" s="192"/>
      <c r="GJO175" s="70"/>
      <c r="GJP175" s="87"/>
      <c r="GJQ175" s="238"/>
      <c r="GJR175" s="126"/>
      <c r="GJS175" s="84"/>
      <c r="GJT175" s="4"/>
      <c r="GJU175" s="4"/>
      <c r="GJV175" s="4"/>
      <c r="GJW175" s="4"/>
      <c r="GJX175" s="192"/>
      <c r="GJY175" s="70"/>
      <c r="GJZ175" s="87"/>
      <c r="GKA175" s="238"/>
      <c r="GKB175" s="126"/>
      <c r="GKC175" s="84"/>
      <c r="GKD175" s="4"/>
      <c r="GKE175" s="4"/>
      <c r="GKF175" s="4"/>
      <c r="GKG175" s="4"/>
      <c r="GKH175" s="192"/>
      <c r="GKI175" s="70"/>
      <c r="GKJ175" s="87"/>
      <c r="GKK175" s="238"/>
      <c r="GKL175" s="126"/>
      <c r="GKM175" s="84"/>
      <c r="GKN175" s="4"/>
      <c r="GKO175" s="4"/>
      <c r="GKP175" s="4"/>
      <c r="GKQ175" s="4"/>
      <c r="GKR175" s="192"/>
      <c r="GKS175" s="70"/>
      <c r="GKT175" s="87"/>
      <c r="GKU175" s="238"/>
      <c r="GKV175" s="126"/>
      <c r="GKW175" s="84"/>
      <c r="GKX175" s="4"/>
      <c r="GKY175" s="4"/>
      <c r="GKZ175" s="4"/>
      <c r="GLA175" s="4"/>
      <c r="GLB175" s="192"/>
      <c r="GLC175" s="70"/>
      <c r="GLD175" s="87"/>
      <c r="GLE175" s="238"/>
      <c r="GLF175" s="126"/>
      <c r="GLG175" s="84"/>
      <c r="GLH175" s="4"/>
      <c r="GLI175" s="4"/>
      <c r="GLJ175" s="4"/>
      <c r="GLK175" s="4"/>
      <c r="GLL175" s="192"/>
      <c r="GLM175" s="70"/>
      <c r="GLN175" s="87"/>
      <c r="GLO175" s="238"/>
      <c r="GLP175" s="126"/>
      <c r="GLQ175" s="84"/>
      <c r="GLR175" s="4"/>
      <c r="GLS175" s="4"/>
      <c r="GLT175" s="4"/>
      <c r="GLU175" s="4"/>
      <c r="GLV175" s="192"/>
      <c r="GLW175" s="70"/>
      <c r="GLX175" s="87"/>
      <c r="GLY175" s="238"/>
      <c r="GLZ175" s="126"/>
      <c r="GMA175" s="84"/>
      <c r="GMB175" s="4"/>
      <c r="GMC175" s="4"/>
      <c r="GMD175" s="4"/>
      <c r="GME175" s="4"/>
      <c r="GMF175" s="192"/>
      <c r="GMG175" s="70"/>
      <c r="GMH175" s="87"/>
      <c r="GMI175" s="238"/>
      <c r="GMJ175" s="126"/>
      <c r="GMK175" s="84"/>
      <c r="GML175" s="4"/>
      <c r="GMM175" s="4"/>
      <c r="GMN175" s="4"/>
      <c r="GMO175" s="4"/>
      <c r="GMP175" s="192"/>
      <c r="GMQ175" s="70"/>
      <c r="GMR175" s="87"/>
      <c r="GMS175" s="238"/>
      <c r="GMT175" s="126"/>
      <c r="GMU175" s="84"/>
      <c r="GMV175" s="4"/>
      <c r="GMW175" s="4"/>
      <c r="GMX175" s="4"/>
      <c r="GMY175" s="4"/>
      <c r="GMZ175" s="192"/>
      <c r="GNA175" s="70"/>
      <c r="GNB175" s="87"/>
      <c r="GNC175" s="238"/>
      <c r="GND175" s="126"/>
      <c r="GNE175" s="84"/>
      <c r="GNF175" s="4"/>
      <c r="GNG175" s="4"/>
      <c r="GNH175" s="4"/>
      <c r="GNI175" s="4"/>
      <c r="GNJ175" s="192"/>
      <c r="GNK175" s="70"/>
      <c r="GNL175" s="87"/>
      <c r="GNM175" s="238"/>
      <c r="GNN175" s="126"/>
      <c r="GNO175" s="84"/>
      <c r="GNP175" s="4"/>
      <c r="GNQ175" s="4"/>
      <c r="GNR175" s="4"/>
      <c r="GNS175" s="4"/>
      <c r="GNT175" s="192"/>
      <c r="GNU175" s="70"/>
      <c r="GNV175" s="87"/>
      <c r="GNW175" s="238"/>
      <c r="GNX175" s="126"/>
      <c r="GNY175" s="84"/>
      <c r="GNZ175" s="4"/>
      <c r="GOA175" s="4"/>
      <c r="GOB175" s="4"/>
      <c r="GOC175" s="4"/>
      <c r="GOD175" s="192"/>
      <c r="GOE175" s="70"/>
      <c r="GOF175" s="87"/>
      <c r="GOG175" s="238"/>
      <c r="GOH175" s="126"/>
      <c r="GOI175" s="84"/>
      <c r="GOJ175" s="4"/>
      <c r="GOK175" s="4"/>
      <c r="GOL175" s="4"/>
      <c r="GOM175" s="4"/>
      <c r="GON175" s="192"/>
      <c r="GOO175" s="70"/>
      <c r="GOP175" s="87"/>
      <c r="GOQ175" s="238"/>
      <c r="GOR175" s="126"/>
      <c r="GOS175" s="84"/>
      <c r="GOT175" s="4"/>
      <c r="GOU175" s="4"/>
      <c r="GOV175" s="4"/>
      <c r="GOW175" s="4"/>
      <c r="GOX175" s="192"/>
      <c r="GOY175" s="70"/>
      <c r="GOZ175" s="87"/>
      <c r="GPA175" s="238"/>
      <c r="GPB175" s="126"/>
      <c r="GPC175" s="84"/>
      <c r="GPD175" s="4"/>
      <c r="GPE175" s="4"/>
      <c r="GPF175" s="4"/>
      <c r="GPG175" s="4"/>
      <c r="GPH175" s="192"/>
      <c r="GPI175" s="70"/>
      <c r="GPJ175" s="87"/>
      <c r="GPK175" s="238"/>
      <c r="GPL175" s="126"/>
      <c r="GPM175" s="84"/>
      <c r="GPN175" s="4"/>
      <c r="GPO175" s="4"/>
      <c r="GPP175" s="4"/>
      <c r="GPQ175" s="4"/>
      <c r="GPR175" s="192"/>
      <c r="GPS175" s="70"/>
      <c r="GPT175" s="87"/>
      <c r="GPU175" s="238"/>
      <c r="GPV175" s="126"/>
      <c r="GPW175" s="84"/>
      <c r="GPX175" s="4"/>
      <c r="GPY175" s="4"/>
      <c r="GPZ175" s="4"/>
      <c r="GQA175" s="4"/>
      <c r="GQB175" s="192"/>
      <c r="GQC175" s="70"/>
      <c r="GQD175" s="87"/>
      <c r="GQE175" s="238"/>
      <c r="GQF175" s="126"/>
      <c r="GQG175" s="84"/>
      <c r="GQH175" s="4"/>
      <c r="GQI175" s="4"/>
      <c r="GQJ175" s="4"/>
      <c r="GQK175" s="4"/>
      <c r="GQL175" s="192"/>
      <c r="GQM175" s="70"/>
      <c r="GQN175" s="87"/>
      <c r="GQO175" s="238"/>
      <c r="GQP175" s="126"/>
      <c r="GQQ175" s="84"/>
      <c r="GQR175" s="4"/>
      <c r="GQS175" s="4"/>
      <c r="GQT175" s="4"/>
      <c r="GQU175" s="4"/>
      <c r="GQV175" s="192"/>
      <c r="GQW175" s="70"/>
      <c r="GQX175" s="87"/>
      <c r="GQY175" s="238"/>
      <c r="GQZ175" s="126"/>
      <c r="GRA175" s="84"/>
      <c r="GRB175" s="4"/>
      <c r="GRC175" s="4"/>
      <c r="GRD175" s="4"/>
      <c r="GRE175" s="4"/>
      <c r="GRF175" s="192"/>
      <c r="GRG175" s="70"/>
      <c r="GRH175" s="87"/>
      <c r="GRI175" s="238"/>
      <c r="GRJ175" s="126"/>
      <c r="GRK175" s="84"/>
      <c r="GRL175" s="4"/>
      <c r="GRM175" s="4"/>
      <c r="GRN175" s="4"/>
      <c r="GRO175" s="4"/>
      <c r="GRP175" s="192"/>
      <c r="GRQ175" s="70"/>
      <c r="GRR175" s="87"/>
      <c r="GRS175" s="238"/>
      <c r="GRT175" s="126"/>
      <c r="GRU175" s="84"/>
      <c r="GRV175" s="4"/>
      <c r="GRW175" s="4"/>
      <c r="GRX175" s="4"/>
      <c r="GRY175" s="4"/>
      <c r="GRZ175" s="192"/>
      <c r="GSA175" s="70"/>
      <c r="GSB175" s="87"/>
      <c r="GSC175" s="238"/>
      <c r="GSD175" s="126"/>
      <c r="GSE175" s="84"/>
      <c r="GSF175" s="4"/>
      <c r="GSG175" s="4"/>
      <c r="GSH175" s="4"/>
      <c r="GSI175" s="4"/>
      <c r="GSJ175" s="192"/>
      <c r="GSK175" s="70"/>
      <c r="GSL175" s="87"/>
      <c r="GSM175" s="238"/>
      <c r="GSN175" s="126"/>
      <c r="GSO175" s="84"/>
      <c r="GSP175" s="4"/>
      <c r="GSQ175" s="4"/>
      <c r="GSR175" s="4"/>
      <c r="GSS175" s="4"/>
      <c r="GST175" s="192"/>
      <c r="GSU175" s="70"/>
      <c r="GSV175" s="87"/>
      <c r="GSW175" s="238"/>
      <c r="GSX175" s="126"/>
      <c r="GSY175" s="84"/>
      <c r="GSZ175" s="4"/>
      <c r="GTA175" s="4"/>
      <c r="GTB175" s="4"/>
      <c r="GTC175" s="4"/>
      <c r="GTD175" s="192"/>
      <c r="GTE175" s="70"/>
      <c r="GTF175" s="87"/>
      <c r="GTG175" s="238"/>
      <c r="GTH175" s="126"/>
      <c r="GTI175" s="84"/>
      <c r="GTJ175" s="4"/>
      <c r="GTK175" s="4"/>
      <c r="GTL175" s="4"/>
      <c r="GTM175" s="4"/>
      <c r="GTN175" s="192"/>
      <c r="GTO175" s="70"/>
      <c r="GTP175" s="87"/>
      <c r="GTQ175" s="238"/>
      <c r="GTR175" s="126"/>
      <c r="GTS175" s="84"/>
      <c r="GTT175" s="4"/>
      <c r="GTU175" s="4"/>
      <c r="GTV175" s="4"/>
      <c r="GTW175" s="4"/>
      <c r="GTX175" s="192"/>
      <c r="GTY175" s="70"/>
      <c r="GTZ175" s="87"/>
      <c r="GUA175" s="238"/>
      <c r="GUB175" s="126"/>
      <c r="GUC175" s="84"/>
      <c r="GUD175" s="4"/>
      <c r="GUE175" s="4"/>
      <c r="GUF175" s="4"/>
      <c r="GUG175" s="4"/>
      <c r="GUH175" s="192"/>
      <c r="GUI175" s="70"/>
      <c r="GUJ175" s="87"/>
      <c r="GUK175" s="238"/>
      <c r="GUL175" s="126"/>
      <c r="GUM175" s="84"/>
      <c r="GUN175" s="4"/>
      <c r="GUO175" s="4"/>
      <c r="GUP175" s="4"/>
      <c r="GUQ175" s="4"/>
      <c r="GUR175" s="192"/>
      <c r="GUS175" s="70"/>
      <c r="GUT175" s="87"/>
      <c r="GUU175" s="238"/>
      <c r="GUV175" s="126"/>
      <c r="GUW175" s="84"/>
      <c r="GUX175" s="4"/>
      <c r="GUY175" s="4"/>
      <c r="GUZ175" s="4"/>
      <c r="GVA175" s="4"/>
      <c r="GVB175" s="192"/>
      <c r="GVC175" s="70"/>
      <c r="GVD175" s="87"/>
      <c r="GVE175" s="238"/>
      <c r="GVF175" s="126"/>
      <c r="GVG175" s="84"/>
      <c r="GVH175" s="4"/>
      <c r="GVI175" s="4"/>
      <c r="GVJ175" s="4"/>
      <c r="GVK175" s="4"/>
      <c r="GVL175" s="192"/>
      <c r="GVM175" s="70"/>
      <c r="GVN175" s="87"/>
      <c r="GVO175" s="238"/>
      <c r="GVP175" s="126"/>
      <c r="GVQ175" s="84"/>
      <c r="GVR175" s="4"/>
      <c r="GVS175" s="4"/>
      <c r="GVT175" s="4"/>
      <c r="GVU175" s="4"/>
      <c r="GVV175" s="192"/>
      <c r="GVW175" s="70"/>
      <c r="GVX175" s="87"/>
      <c r="GVY175" s="238"/>
      <c r="GVZ175" s="126"/>
      <c r="GWA175" s="84"/>
      <c r="GWB175" s="4"/>
      <c r="GWC175" s="4"/>
      <c r="GWD175" s="4"/>
      <c r="GWE175" s="4"/>
      <c r="GWF175" s="192"/>
      <c r="GWG175" s="70"/>
      <c r="GWH175" s="87"/>
      <c r="GWI175" s="238"/>
      <c r="GWJ175" s="126"/>
      <c r="GWK175" s="84"/>
      <c r="GWL175" s="4"/>
      <c r="GWM175" s="4"/>
      <c r="GWN175" s="4"/>
      <c r="GWO175" s="4"/>
      <c r="GWP175" s="192"/>
      <c r="GWQ175" s="70"/>
      <c r="GWR175" s="87"/>
      <c r="GWS175" s="238"/>
      <c r="GWT175" s="126"/>
      <c r="GWU175" s="84"/>
      <c r="GWV175" s="4"/>
      <c r="GWW175" s="4"/>
      <c r="GWX175" s="4"/>
      <c r="GWY175" s="4"/>
      <c r="GWZ175" s="192"/>
      <c r="GXA175" s="70"/>
      <c r="GXB175" s="87"/>
      <c r="GXC175" s="238"/>
      <c r="GXD175" s="126"/>
      <c r="GXE175" s="84"/>
      <c r="GXF175" s="4"/>
      <c r="GXG175" s="4"/>
      <c r="GXH175" s="4"/>
      <c r="GXI175" s="4"/>
      <c r="GXJ175" s="192"/>
      <c r="GXK175" s="70"/>
      <c r="GXL175" s="87"/>
      <c r="GXM175" s="238"/>
      <c r="GXN175" s="126"/>
      <c r="GXO175" s="84"/>
      <c r="GXP175" s="4"/>
      <c r="GXQ175" s="4"/>
      <c r="GXR175" s="4"/>
      <c r="GXS175" s="4"/>
      <c r="GXT175" s="192"/>
      <c r="GXU175" s="70"/>
      <c r="GXV175" s="87"/>
      <c r="GXW175" s="238"/>
      <c r="GXX175" s="126"/>
      <c r="GXY175" s="84"/>
      <c r="GXZ175" s="4"/>
      <c r="GYA175" s="4"/>
      <c r="GYB175" s="4"/>
      <c r="GYC175" s="4"/>
      <c r="GYD175" s="192"/>
      <c r="GYE175" s="70"/>
      <c r="GYF175" s="87"/>
      <c r="GYG175" s="238"/>
      <c r="GYH175" s="126"/>
      <c r="GYI175" s="84"/>
      <c r="GYJ175" s="4"/>
      <c r="GYK175" s="4"/>
      <c r="GYL175" s="4"/>
      <c r="GYM175" s="4"/>
      <c r="GYN175" s="192"/>
      <c r="GYO175" s="70"/>
      <c r="GYP175" s="87"/>
      <c r="GYQ175" s="238"/>
      <c r="GYR175" s="126"/>
      <c r="GYS175" s="84"/>
      <c r="GYT175" s="4"/>
      <c r="GYU175" s="4"/>
      <c r="GYV175" s="4"/>
      <c r="GYW175" s="4"/>
      <c r="GYX175" s="192"/>
      <c r="GYY175" s="70"/>
      <c r="GYZ175" s="87"/>
      <c r="GZA175" s="238"/>
      <c r="GZB175" s="126"/>
      <c r="GZC175" s="84"/>
      <c r="GZD175" s="4"/>
      <c r="GZE175" s="4"/>
      <c r="GZF175" s="4"/>
      <c r="GZG175" s="4"/>
      <c r="GZH175" s="192"/>
      <c r="GZI175" s="70"/>
      <c r="GZJ175" s="87"/>
      <c r="GZK175" s="238"/>
      <c r="GZL175" s="126"/>
      <c r="GZM175" s="84"/>
      <c r="GZN175" s="4"/>
      <c r="GZO175" s="4"/>
      <c r="GZP175" s="4"/>
      <c r="GZQ175" s="4"/>
      <c r="GZR175" s="192"/>
      <c r="GZS175" s="70"/>
      <c r="GZT175" s="87"/>
      <c r="GZU175" s="238"/>
      <c r="GZV175" s="126"/>
      <c r="GZW175" s="84"/>
      <c r="GZX175" s="4"/>
      <c r="GZY175" s="4"/>
      <c r="GZZ175" s="4"/>
      <c r="HAA175" s="4"/>
      <c r="HAB175" s="192"/>
      <c r="HAC175" s="70"/>
      <c r="HAD175" s="87"/>
      <c r="HAE175" s="238"/>
      <c r="HAF175" s="126"/>
      <c r="HAG175" s="84"/>
      <c r="HAH175" s="4"/>
      <c r="HAI175" s="4"/>
      <c r="HAJ175" s="4"/>
      <c r="HAK175" s="4"/>
      <c r="HAL175" s="192"/>
      <c r="HAM175" s="70"/>
      <c r="HAN175" s="87"/>
      <c r="HAO175" s="238"/>
      <c r="HAP175" s="126"/>
      <c r="HAQ175" s="84"/>
      <c r="HAR175" s="4"/>
      <c r="HAS175" s="4"/>
      <c r="HAT175" s="4"/>
      <c r="HAU175" s="4"/>
      <c r="HAV175" s="192"/>
      <c r="HAW175" s="70"/>
      <c r="HAX175" s="87"/>
      <c r="HAY175" s="238"/>
      <c r="HAZ175" s="126"/>
      <c r="HBA175" s="84"/>
      <c r="HBB175" s="4"/>
      <c r="HBC175" s="4"/>
      <c r="HBD175" s="4"/>
      <c r="HBE175" s="4"/>
      <c r="HBF175" s="192"/>
      <c r="HBG175" s="70"/>
      <c r="HBH175" s="87"/>
      <c r="HBI175" s="238"/>
      <c r="HBJ175" s="126"/>
      <c r="HBK175" s="84"/>
      <c r="HBL175" s="4"/>
      <c r="HBM175" s="4"/>
      <c r="HBN175" s="4"/>
      <c r="HBO175" s="4"/>
      <c r="HBP175" s="192"/>
      <c r="HBQ175" s="70"/>
      <c r="HBR175" s="87"/>
      <c r="HBS175" s="238"/>
      <c r="HBT175" s="126"/>
      <c r="HBU175" s="84"/>
      <c r="HBV175" s="4"/>
      <c r="HBW175" s="4"/>
      <c r="HBX175" s="4"/>
      <c r="HBY175" s="4"/>
      <c r="HBZ175" s="192"/>
      <c r="HCA175" s="70"/>
      <c r="HCB175" s="87"/>
      <c r="HCC175" s="238"/>
      <c r="HCD175" s="126"/>
      <c r="HCE175" s="84"/>
      <c r="HCF175" s="4"/>
      <c r="HCG175" s="4"/>
      <c r="HCH175" s="4"/>
      <c r="HCI175" s="4"/>
      <c r="HCJ175" s="192"/>
      <c r="HCK175" s="70"/>
      <c r="HCL175" s="87"/>
      <c r="HCM175" s="238"/>
      <c r="HCN175" s="126"/>
      <c r="HCO175" s="84"/>
      <c r="HCP175" s="4"/>
      <c r="HCQ175" s="4"/>
      <c r="HCR175" s="4"/>
      <c r="HCS175" s="4"/>
      <c r="HCT175" s="192"/>
      <c r="HCU175" s="70"/>
      <c r="HCV175" s="87"/>
      <c r="HCW175" s="238"/>
      <c r="HCX175" s="126"/>
      <c r="HCY175" s="84"/>
      <c r="HCZ175" s="4"/>
      <c r="HDA175" s="4"/>
      <c r="HDB175" s="4"/>
      <c r="HDC175" s="4"/>
      <c r="HDD175" s="192"/>
      <c r="HDE175" s="70"/>
      <c r="HDF175" s="87"/>
      <c r="HDG175" s="238"/>
      <c r="HDH175" s="126"/>
      <c r="HDI175" s="84"/>
      <c r="HDJ175" s="4"/>
      <c r="HDK175" s="4"/>
      <c r="HDL175" s="4"/>
      <c r="HDM175" s="4"/>
      <c r="HDN175" s="192"/>
      <c r="HDO175" s="70"/>
      <c r="HDP175" s="87"/>
      <c r="HDQ175" s="238"/>
      <c r="HDR175" s="126"/>
      <c r="HDS175" s="84"/>
      <c r="HDT175" s="4"/>
      <c r="HDU175" s="4"/>
      <c r="HDV175" s="4"/>
      <c r="HDW175" s="4"/>
      <c r="HDX175" s="192"/>
      <c r="HDY175" s="70"/>
      <c r="HDZ175" s="87"/>
      <c r="HEA175" s="238"/>
      <c r="HEB175" s="126"/>
      <c r="HEC175" s="84"/>
      <c r="HED175" s="4"/>
      <c r="HEE175" s="4"/>
      <c r="HEF175" s="4"/>
      <c r="HEG175" s="4"/>
      <c r="HEH175" s="192"/>
      <c r="HEI175" s="70"/>
      <c r="HEJ175" s="87"/>
      <c r="HEK175" s="238"/>
      <c r="HEL175" s="126"/>
      <c r="HEM175" s="84"/>
      <c r="HEN175" s="4"/>
      <c r="HEO175" s="4"/>
      <c r="HEP175" s="4"/>
      <c r="HEQ175" s="4"/>
      <c r="HER175" s="192"/>
      <c r="HES175" s="70"/>
      <c r="HET175" s="87"/>
      <c r="HEU175" s="238"/>
      <c r="HEV175" s="126"/>
      <c r="HEW175" s="84"/>
      <c r="HEX175" s="4"/>
      <c r="HEY175" s="4"/>
      <c r="HEZ175" s="4"/>
      <c r="HFA175" s="4"/>
      <c r="HFB175" s="192"/>
      <c r="HFC175" s="70"/>
      <c r="HFD175" s="87"/>
      <c r="HFE175" s="238"/>
      <c r="HFF175" s="126"/>
      <c r="HFG175" s="84"/>
      <c r="HFH175" s="4"/>
      <c r="HFI175" s="4"/>
      <c r="HFJ175" s="4"/>
      <c r="HFK175" s="4"/>
      <c r="HFL175" s="192"/>
      <c r="HFM175" s="70"/>
      <c r="HFN175" s="87"/>
      <c r="HFO175" s="238"/>
      <c r="HFP175" s="126"/>
      <c r="HFQ175" s="84"/>
      <c r="HFR175" s="4"/>
      <c r="HFS175" s="4"/>
      <c r="HFT175" s="4"/>
      <c r="HFU175" s="4"/>
      <c r="HFV175" s="192"/>
      <c r="HFW175" s="70"/>
      <c r="HFX175" s="87"/>
      <c r="HFY175" s="238"/>
      <c r="HFZ175" s="126"/>
      <c r="HGA175" s="84"/>
      <c r="HGB175" s="4"/>
      <c r="HGC175" s="4"/>
      <c r="HGD175" s="4"/>
      <c r="HGE175" s="4"/>
      <c r="HGF175" s="192"/>
      <c r="HGG175" s="70"/>
      <c r="HGH175" s="87"/>
      <c r="HGI175" s="238"/>
      <c r="HGJ175" s="126"/>
      <c r="HGK175" s="84"/>
      <c r="HGL175" s="4"/>
      <c r="HGM175" s="4"/>
      <c r="HGN175" s="4"/>
      <c r="HGO175" s="4"/>
      <c r="HGP175" s="192"/>
      <c r="HGQ175" s="70"/>
      <c r="HGR175" s="87"/>
      <c r="HGS175" s="238"/>
      <c r="HGT175" s="126"/>
      <c r="HGU175" s="84"/>
      <c r="HGV175" s="4"/>
      <c r="HGW175" s="4"/>
      <c r="HGX175" s="4"/>
      <c r="HGY175" s="4"/>
      <c r="HGZ175" s="192"/>
      <c r="HHA175" s="70"/>
      <c r="HHB175" s="87"/>
      <c r="HHC175" s="238"/>
      <c r="HHD175" s="126"/>
      <c r="HHE175" s="84"/>
      <c r="HHF175" s="4"/>
      <c r="HHG175" s="4"/>
      <c r="HHH175" s="4"/>
      <c r="HHI175" s="4"/>
      <c r="HHJ175" s="192"/>
      <c r="HHK175" s="70"/>
      <c r="HHL175" s="87"/>
      <c r="HHM175" s="238"/>
      <c r="HHN175" s="126"/>
      <c r="HHO175" s="84"/>
      <c r="HHP175" s="4"/>
      <c r="HHQ175" s="4"/>
      <c r="HHR175" s="4"/>
      <c r="HHS175" s="4"/>
      <c r="HHT175" s="192"/>
      <c r="HHU175" s="70"/>
      <c r="HHV175" s="87"/>
      <c r="HHW175" s="238"/>
      <c r="HHX175" s="126"/>
      <c r="HHY175" s="84"/>
      <c r="HHZ175" s="4"/>
      <c r="HIA175" s="4"/>
      <c r="HIB175" s="4"/>
      <c r="HIC175" s="4"/>
      <c r="HID175" s="192"/>
      <c r="HIE175" s="70"/>
      <c r="HIF175" s="87"/>
      <c r="HIG175" s="238"/>
      <c r="HIH175" s="126"/>
      <c r="HII175" s="84"/>
      <c r="HIJ175" s="4"/>
      <c r="HIK175" s="4"/>
      <c r="HIL175" s="4"/>
      <c r="HIM175" s="4"/>
      <c r="HIN175" s="192"/>
      <c r="HIO175" s="70"/>
      <c r="HIP175" s="87"/>
      <c r="HIQ175" s="238"/>
      <c r="HIR175" s="126"/>
      <c r="HIS175" s="84"/>
      <c r="HIT175" s="4"/>
      <c r="HIU175" s="4"/>
      <c r="HIV175" s="4"/>
      <c r="HIW175" s="4"/>
      <c r="HIX175" s="192"/>
      <c r="HIY175" s="70"/>
      <c r="HIZ175" s="87"/>
      <c r="HJA175" s="238"/>
      <c r="HJB175" s="126"/>
      <c r="HJC175" s="84"/>
      <c r="HJD175" s="4"/>
      <c r="HJE175" s="4"/>
      <c r="HJF175" s="4"/>
      <c r="HJG175" s="4"/>
      <c r="HJH175" s="192"/>
      <c r="HJI175" s="70"/>
      <c r="HJJ175" s="87"/>
      <c r="HJK175" s="238"/>
      <c r="HJL175" s="126"/>
      <c r="HJM175" s="84"/>
      <c r="HJN175" s="4"/>
      <c r="HJO175" s="4"/>
      <c r="HJP175" s="4"/>
      <c r="HJQ175" s="4"/>
      <c r="HJR175" s="192"/>
      <c r="HJS175" s="70"/>
      <c r="HJT175" s="87"/>
      <c r="HJU175" s="238"/>
      <c r="HJV175" s="126"/>
      <c r="HJW175" s="84"/>
      <c r="HJX175" s="4"/>
      <c r="HJY175" s="4"/>
      <c r="HJZ175" s="4"/>
      <c r="HKA175" s="4"/>
      <c r="HKB175" s="192"/>
      <c r="HKC175" s="70"/>
      <c r="HKD175" s="87"/>
      <c r="HKE175" s="238"/>
      <c r="HKF175" s="126"/>
      <c r="HKG175" s="84"/>
      <c r="HKH175" s="4"/>
      <c r="HKI175" s="4"/>
      <c r="HKJ175" s="4"/>
      <c r="HKK175" s="4"/>
      <c r="HKL175" s="192"/>
      <c r="HKM175" s="70"/>
      <c r="HKN175" s="87"/>
      <c r="HKO175" s="238"/>
      <c r="HKP175" s="126"/>
      <c r="HKQ175" s="84"/>
      <c r="HKR175" s="4"/>
      <c r="HKS175" s="4"/>
      <c r="HKT175" s="4"/>
      <c r="HKU175" s="4"/>
      <c r="HKV175" s="192"/>
      <c r="HKW175" s="70"/>
      <c r="HKX175" s="87"/>
      <c r="HKY175" s="238"/>
      <c r="HKZ175" s="126"/>
      <c r="HLA175" s="84"/>
      <c r="HLB175" s="4"/>
      <c r="HLC175" s="4"/>
      <c r="HLD175" s="4"/>
      <c r="HLE175" s="4"/>
      <c r="HLF175" s="192"/>
      <c r="HLG175" s="70"/>
      <c r="HLH175" s="87"/>
      <c r="HLI175" s="238"/>
      <c r="HLJ175" s="126"/>
      <c r="HLK175" s="84"/>
      <c r="HLL175" s="4"/>
      <c r="HLM175" s="4"/>
      <c r="HLN175" s="4"/>
      <c r="HLO175" s="4"/>
      <c r="HLP175" s="192"/>
      <c r="HLQ175" s="70"/>
      <c r="HLR175" s="87"/>
      <c r="HLS175" s="238"/>
      <c r="HLT175" s="126"/>
      <c r="HLU175" s="84"/>
      <c r="HLV175" s="4"/>
      <c r="HLW175" s="4"/>
      <c r="HLX175" s="4"/>
      <c r="HLY175" s="4"/>
      <c r="HLZ175" s="192"/>
      <c r="HMA175" s="70"/>
      <c r="HMB175" s="87"/>
      <c r="HMC175" s="238"/>
      <c r="HMD175" s="126"/>
      <c r="HME175" s="84"/>
      <c r="HMF175" s="4"/>
      <c r="HMG175" s="4"/>
      <c r="HMH175" s="4"/>
      <c r="HMI175" s="4"/>
      <c r="HMJ175" s="192"/>
      <c r="HMK175" s="70"/>
      <c r="HML175" s="87"/>
      <c r="HMM175" s="238"/>
      <c r="HMN175" s="126"/>
      <c r="HMO175" s="84"/>
      <c r="HMP175" s="4"/>
      <c r="HMQ175" s="4"/>
      <c r="HMR175" s="4"/>
      <c r="HMS175" s="4"/>
      <c r="HMT175" s="192"/>
      <c r="HMU175" s="70"/>
      <c r="HMV175" s="87"/>
      <c r="HMW175" s="238"/>
      <c r="HMX175" s="126"/>
      <c r="HMY175" s="84"/>
      <c r="HMZ175" s="4"/>
      <c r="HNA175" s="4"/>
      <c r="HNB175" s="4"/>
      <c r="HNC175" s="4"/>
      <c r="HND175" s="192"/>
      <c r="HNE175" s="70"/>
      <c r="HNF175" s="87"/>
      <c r="HNG175" s="238"/>
      <c r="HNH175" s="126"/>
      <c r="HNI175" s="84"/>
      <c r="HNJ175" s="4"/>
      <c r="HNK175" s="4"/>
      <c r="HNL175" s="4"/>
      <c r="HNM175" s="4"/>
      <c r="HNN175" s="192"/>
      <c r="HNO175" s="70"/>
      <c r="HNP175" s="87"/>
      <c r="HNQ175" s="238"/>
      <c r="HNR175" s="126"/>
      <c r="HNS175" s="84"/>
      <c r="HNT175" s="4"/>
      <c r="HNU175" s="4"/>
      <c r="HNV175" s="4"/>
      <c r="HNW175" s="4"/>
      <c r="HNX175" s="192"/>
      <c r="HNY175" s="70"/>
      <c r="HNZ175" s="87"/>
      <c r="HOA175" s="238"/>
      <c r="HOB175" s="126"/>
      <c r="HOC175" s="84"/>
      <c r="HOD175" s="4"/>
      <c r="HOE175" s="4"/>
      <c r="HOF175" s="4"/>
      <c r="HOG175" s="4"/>
      <c r="HOH175" s="192"/>
      <c r="HOI175" s="70"/>
      <c r="HOJ175" s="87"/>
      <c r="HOK175" s="238"/>
      <c r="HOL175" s="126"/>
      <c r="HOM175" s="84"/>
      <c r="HON175" s="4"/>
      <c r="HOO175" s="4"/>
      <c r="HOP175" s="4"/>
      <c r="HOQ175" s="4"/>
      <c r="HOR175" s="192"/>
      <c r="HOS175" s="70"/>
      <c r="HOT175" s="87"/>
      <c r="HOU175" s="238"/>
      <c r="HOV175" s="126"/>
      <c r="HOW175" s="84"/>
      <c r="HOX175" s="4"/>
      <c r="HOY175" s="4"/>
      <c r="HOZ175" s="4"/>
      <c r="HPA175" s="4"/>
      <c r="HPB175" s="192"/>
      <c r="HPC175" s="70"/>
      <c r="HPD175" s="87"/>
      <c r="HPE175" s="238"/>
      <c r="HPF175" s="126"/>
      <c r="HPG175" s="84"/>
      <c r="HPH175" s="4"/>
      <c r="HPI175" s="4"/>
      <c r="HPJ175" s="4"/>
      <c r="HPK175" s="4"/>
      <c r="HPL175" s="192"/>
      <c r="HPM175" s="70"/>
      <c r="HPN175" s="87"/>
      <c r="HPO175" s="238"/>
      <c r="HPP175" s="126"/>
      <c r="HPQ175" s="84"/>
      <c r="HPR175" s="4"/>
      <c r="HPS175" s="4"/>
      <c r="HPT175" s="4"/>
      <c r="HPU175" s="4"/>
      <c r="HPV175" s="192"/>
      <c r="HPW175" s="70"/>
      <c r="HPX175" s="87"/>
      <c r="HPY175" s="238"/>
      <c r="HPZ175" s="126"/>
      <c r="HQA175" s="84"/>
      <c r="HQB175" s="4"/>
      <c r="HQC175" s="4"/>
      <c r="HQD175" s="4"/>
      <c r="HQE175" s="4"/>
      <c r="HQF175" s="192"/>
      <c r="HQG175" s="70"/>
      <c r="HQH175" s="87"/>
      <c r="HQI175" s="238"/>
      <c r="HQJ175" s="126"/>
      <c r="HQK175" s="84"/>
      <c r="HQL175" s="4"/>
      <c r="HQM175" s="4"/>
      <c r="HQN175" s="4"/>
      <c r="HQO175" s="4"/>
      <c r="HQP175" s="192"/>
      <c r="HQQ175" s="70"/>
      <c r="HQR175" s="87"/>
      <c r="HQS175" s="238"/>
      <c r="HQT175" s="126"/>
      <c r="HQU175" s="84"/>
      <c r="HQV175" s="4"/>
      <c r="HQW175" s="4"/>
      <c r="HQX175" s="4"/>
      <c r="HQY175" s="4"/>
      <c r="HQZ175" s="192"/>
      <c r="HRA175" s="70"/>
      <c r="HRB175" s="87"/>
      <c r="HRC175" s="238"/>
      <c r="HRD175" s="126"/>
      <c r="HRE175" s="84"/>
      <c r="HRF175" s="4"/>
      <c r="HRG175" s="4"/>
      <c r="HRH175" s="4"/>
      <c r="HRI175" s="4"/>
      <c r="HRJ175" s="192"/>
      <c r="HRK175" s="70"/>
      <c r="HRL175" s="87"/>
      <c r="HRM175" s="238"/>
      <c r="HRN175" s="126"/>
      <c r="HRO175" s="84"/>
      <c r="HRP175" s="4"/>
      <c r="HRQ175" s="4"/>
      <c r="HRR175" s="4"/>
      <c r="HRS175" s="4"/>
      <c r="HRT175" s="192"/>
      <c r="HRU175" s="70"/>
      <c r="HRV175" s="87"/>
      <c r="HRW175" s="238"/>
      <c r="HRX175" s="126"/>
      <c r="HRY175" s="84"/>
      <c r="HRZ175" s="4"/>
      <c r="HSA175" s="4"/>
      <c r="HSB175" s="4"/>
      <c r="HSC175" s="4"/>
      <c r="HSD175" s="192"/>
      <c r="HSE175" s="70"/>
      <c r="HSF175" s="87"/>
      <c r="HSG175" s="238"/>
      <c r="HSH175" s="126"/>
      <c r="HSI175" s="84"/>
      <c r="HSJ175" s="4"/>
      <c r="HSK175" s="4"/>
      <c r="HSL175" s="4"/>
      <c r="HSM175" s="4"/>
      <c r="HSN175" s="192"/>
      <c r="HSO175" s="70"/>
      <c r="HSP175" s="87"/>
      <c r="HSQ175" s="238"/>
      <c r="HSR175" s="126"/>
      <c r="HSS175" s="84"/>
      <c r="HST175" s="4"/>
      <c r="HSU175" s="4"/>
      <c r="HSV175" s="4"/>
      <c r="HSW175" s="4"/>
      <c r="HSX175" s="192"/>
      <c r="HSY175" s="70"/>
      <c r="HSZ175" s="87"/>
      <c r="HTA175" s="238"/>
      <c r="HTB175" s="126"/>
      <c r="HTC175" s="84"/>
      <c r="HTD175" s="4"/>
      <c r="HTE175" s="4"/>
      <c r="HTF175" s="4"/>
      <c r="HTG175" s="4"/>
      <c r="HTH175" s="192"/>
      <c r="HTI175" s="70"/>
      <c r="HTJ175" s="87"/>
      <c r="HTK175" s="238"/>
      <c r="HTL175" s="126"/>
      <c r="HTM175" s="84"/>
      <c r="HTN175" s="4"/>
      <c r="HTO175" s="4"/>
      <c r="HTP175" s="4"/>
      <c r="HTQ175" s="4"/>
      <c r="HTR175" s="192"/>
      <c r="HTS175" s="70"/>
      <c r="HTT175" s="87"/>
      <c r="HTU175" s="238"/>
      <c r="HTV175" s="126"/>
      <c r="HTW175" s="84"/>
      <c r="HTX175" s="4"/>
      <c r="HTY175" s="4"/>
      <c r="HTZ175" s="4"/>
      <c r="HUA175" s="4"/>
      <c r="HUB175" s="192"/>
      <c r="HUC175" s="70"/>
      <c r="HUD175" s="87"/>
      <c r="HUE175" s="238"/>
      <c r="HUF175" s="126"/>
      <c r="HUG175" s="84"/>
      <c r="HUH175" s="4"/>
      <c r="HUI175" s="4"/>
      <c r="HUJ175" s="4"/>
      <c r="HUK175" s="4"/>
      <c r="HUL175" s="192"/>
      <c r="HUM175" s="70"/>
      <c r="HUN175" s="87"/>
      <c r="HUO175" s="238"/>
      <c r="HUP175" s="126"/>
      <c r="HUQ175" s="84"/>
      <c r="HUR175" s="4"/>
      <c r="HUS175" s="4"/>
      <c r="HUT175" s="4"/>
      <c r="HUU175" s="4"/>
      <c r="HUV175" s="192"/>
      <c r="HUW175" s="70"/>
      <c r="HUX175" s="87"/>
      <c r="HUY175" s="238"/>
      <c r="HUZ175" s="126"/>
      <c r="HVA175" s="84"/>
      <c r="HVB175" s="4"/>
      <c r="HVC175" s="4"/>
      <c r="HVD175" s="4"/>
      <c r="HVE175" s="4"/>
      <c r="HVF175" s="192"/>
      <c r="HVG175" s="70"/>
      <c r="HVH175" s="87"/>
      <c r="HVI175" s="238"/>
      <c r="HVJ175" s="126"/>
      <c r="HVK175" s="84"/>
      <c r="HVL175" s="4"/>
      <c r="HVM175" s="4"/>
      <c r="HVN175" s="4"/>
      <c r="HVO175" s="4"/>
      <c r="HVP175" s="192"/>
      <c r="HVQ175" s="70"/>
      <c r="HVR175" s="87"/>
      <c r="HVS175" s="238"/>
      <c r="HVT175" s="126"/>
      <c r="HVU175" s="84"/>
      <c r="HVV175" s="4"/>
      <c r="HVW175" s="4"/>
      <c r="HVX175" s="4"/>
      <c r="HVY175" s="4"/>
      <c r="HVZ175" s="192"/>
      <c r="HWA175" s="70"/>
      <c r="HWB175" s="87"/>
      <c r="HWC175" s="238"/>
      <c r="HWD175" s="126"/>
      <c r="HWE175" s="84"/>
      <c r="HWF175" s="4"/>
      <c r="HWG175" s="4"/>
      <c r="HWH175" s="4"/>
      <c r="HWI175" s="4"/>
      <c r="HWJ175" s="192"/>
      <c r="HWK175" s="70"/>
      <c r="HWL175" s="87"/>
      <c r="HWM175" s="238"/>
      <c r="HWN175" s="126"/>
      <c r="HWO175" s="84"/>
      <c r="HWP175" s="4"/>
      <c r="HWQ175" s="4"/>
      <c r="HWR175" s="4"/>
      <c r="HWS175" s="4"/>
      <c r="HWT175" s="192"/>
      <c r="HWU175" s="70"/>
      <c r="HWV175" s="87"/>
      <c r="HWW175" s="238"/>
      <c r="HWX175" s="126"/>
      <c r="HWY175" s="84"/>
      <c r="HWZ175" s="4"/>
      <c r="HXA175" s="4"/>
      <c r="HXB175" s="4"/>
      <c r="HXC175" s="4"/>
      <c r="HXD175" s="192"/>
      <c r="HXE175" s="70"/>
      <c r="HXF175" s="87"/>
      <c r="HXG175" s="238"/>
      <c r="HXH175" s="126"/>
      <c r="HXI175" s="84"/>
      <c r="HXJ175" s="4"/>
      <c r="HXK175" s="4"/>
      <c r="HXL175" s="4"/>
      <c r="HXM175" s="4"/>
      <c r="HXN175" s="192"/>
      <c r="HXO175" s="70"/>
      <c r="HXP175" s="87"/>
      <c r="HXQ175" s="238"/>
      <c r="HXR175" s="126"/>
      <c r="HXS175" s="84"/>
      <c r="HXT175" s="4"/>
      <c r="HXU175" s="4"/>
      <c r="HXV175" s="4"/>
      <c r="HXW175" s="4"/>
      <c r="HXX175" s="192"/>
      <c r="HXY175" s="70"/>
      <c r="HXZ175" s="87"/>
      <c r="HYA175" s="238"/>
      <c r="HYB175" s="126"/>
      <c r="HYC175" s="84"/>
      <c r="HYD175" s="4"/>
      <c r="HYE175" s="4"/>
      <c r="HYF175" s="4"/>
      <c r="HYG175" s="4"/>
      <c r="HYH175" s="192"/>
      <c r="HYI175" s="70"/>
      <c r="HYJ175" s="87"/>
      <c r="HYK175" s="238"/>
      <c r="HYL175" s="126"/>
      <c r="HYM175" s="84"/>
      <c r="HYN175" s="4"/>
      <c r="HYO175" s="4"/>
      <c r="HYP175" s="4"/>
      <c r="HYQ175" s="4"/>
      <c r="HYR175" s="192"/>
      <c r="HYS175" s="70"/>
      <c r="HYT175" s="87"/>
      <c r="HYU175" s="238"/>
      <c r="HYV175" s="126"/>
      <c r="HYW175" s="84"/>
      <c r="HYX175" s="4"/>
      <c r="HYY175" s="4"/>
      <c r="HYZ175" s="4"/>
      <c r="HZA175" s="4"/>
      <c r="HZB175" s="192"/>
      <c r="HZC175" s="70"/>
      <c r="HZD175" s="87"/>
      <c r="HZE175" s="238"/>
      <c r="HZF175" s="126"/>
      <c r="HZG175" s="84"/>
      <c r="HZH175" s="4"/>
      <c r="HZI175" s="4"/>
      <c r="HZJ175" s="4"/>
      <c r="HZK175" s="4"/>
      <c r="HZL175" s="192"/>
      <c r="HZM175" s="70"/>
      <c r="HZN175" s="87"/>
      <c r="HZO175" s="238"/>
      <c r="HZP175" s="126"/>
      <c r="HZQ175" s="84"/>
      <c r="HZR175" s="4"/>
      <c r="HZS175" s="4"/>
      <c r="HZT175" s="4"/>
      <c r="HZU175" s="4"/>
      <c r="HZV175" s="192"/>
      <c r="HZW175" s="70"/>
      <c r="HZX175" s="87"/>
      <c r="HZY175" s="238"/>
      <c r="HZZ175" s="126"/>
      <c r="IAA175" s="84"/>
      <c r="IAB175" s="4"/>
      <c r="IAC175" s="4"/>
      <c r="IAD175" s="4"/>
      <c r="IAE175" s="4"/>
      <c r="IAF175" s="192"/>
      <c r="IAG175" s="70"/>
      <c r="IAH175" s="87"/>
      <c r="IAI175" s="238"/>
      <c r="IAJ175" s="126"/>
      <c r="IAK175" s="84"/>
      <c r="IAL175" s="4"/>
      <c r="IAM175" s="4"/>
      <c r="IAN175" s="4"/>
      <c r="IAO175" s="4"/>
      <c r="IAP175" s="192"/>
      <c r="IAQ175" s="70"/>
      <c r="IAR175" s="87"/>
      <c r="IAS175" s="238"/>
      <c r="IAT175" s="126"/>
      <c r="IAU175" s="84"/>
      <c r="IAV175" s="4"/>
      <c r="IAW175" s="4"/>
      <c r="IAX175" s="4"/>
      <c r="IAY175" s="4"/>
      <c r="IAZ175" s="192"/>
      <c r="IBA175" s="70"/>
      <c r="IBB175" s="87"/>
      <c r="IBC175" s="238"/>
      <c r="IBD175" s="126"/>
      <c r="IBE175" s="84"/>
      <c r="IBF175" s="4"/>
      <c r="IBG175" s="4"/>
      <c r="IBH175" s="4"/>
      <c r="IBI175" s="4"/>
      <c r="IBJ175" s="192"/>
      <c r="IBK175" s="70"/>
      <c r="IBL175" s="87"/>
      <c r="IBM175" s="238"/>
      <c r="IBN175" s="126"/>
      <c r="IBO175" s="84"/>
      <c r="IBP175" s="4"/>
      <c r="IBQ175" s="4"/>
      <c r="IBR175" s="4"/>
      <c r="IBS175" s="4"/>
      <c r="IBT175" s="192"/>
      <c r="IBU175" s="70"/>
      <c r="IBV175" s="87"/>
      <c r="IBW175" s="238"/>
      <c r="IBX175" s="126"/>
      <c r="IBY175" s="84"/>
      <c r="IBZ175" s="4"/>
      <c r="ICA175" s="4"/>
      <c r="ICB175" s="4"/>
      <c r="ICC175" s="4"/>
      <c r="ICD175" s="192"/>
      <c r="ICE175" s="70"/>
      <c r="ICF175" s="87"/>
      <c r="ICG175" s="238"/>
      <c r="ICH175" s="126"/>
      <c r="ICI175" s="84"/>
      <c r="ICJ175" s="4"/>
      <c r="ICK175" s="4"/>
      <c r="ICL175" s="4"/>
      <c r="ICM175" s="4"/>
      <c r="ICN175" s="192"/>
      <c r="ICO175" s="70"/>
      <c r="ICP175" s="87"/>
      <c r="ICQ175" s="238"/>
      <c r="ICR175" s="126"/>
      <c r="ICS175" s="84"/>
      <c r="ICT175" s="4"/>
      <c r="ICU175" s="4"/>
      <c r="ICV175" s="4"/>
      <c r="ICW175" s="4"/>
      <c r="ICX175" s="192"/>
      <c r="ICY175" s="70"/>
      <c r="ICZ175" s="87"/>
      <c r="IDA175" s="238"/>
      <c r="IDB175" s="126"/>
      <c r="IDC175" s="84"/>
      <c r="IDD175" s="4"/>
      <c r="IDE175" s="4"/>
      <c r="IDF175" s="4"/>
      <c r="IDG175" s="4"/>
      <c r="IDH175" s="192"/>
      <c r="IDI175" s="70"/>
      <c r="IDJ175" s="87"/>
      <c r="IDK175" s="238"/>
      <c r="IDL175" s="126"/>
      <c r="IDM175" s="84"/>
      <c r="IDN175" s="4"/>
      <c r="IDO175" s="4"/>
      <c r="IDP175" s="4"/>
      <c r="IDQ175" s="4"/>
      <c r="IDR175" s="192"/>
      <c r="IDS175" s="70"/>
      <c r="IDT175" s="87"/>
      <c r="IDU175" s="238"/>
      <c r="IDV175" s="126"/>
      <c r="IDW175" s="84"/>
      <c r="IDX175" s="4"/>
      <c r="IDY175" s="4"/>
      <c r="IDZ175" s="4"/>
      <c r="IEA175" s="4"/>
      <c r="IEB175" s="192"/>
      <c r="IEC175" s="70"/>
      <c r="IED175" s="87"/>
      <c r="IEE175" s="238"/>
      <c r="IEF175" s="126"/>
      <c r="IEG175" s="84"/>
      <c r="IEH175" s="4"/>
      <c r="IEI175" s="4"/>
      <c r="IEJ175" s="4"/>
      <c r="IEK175" s="4"/>
      <c r="IEL175" s="192"/>
      <c r="IEM175" s="70"/>
      <c r="IEN175" s="87"/>
      <c r="IEO175" s="238"/>
      <c r="IEP175" s="126"/>
      <c r="IEQ175" s="84"/>
      <c r="IER175" s="4"/>
      <c r="IES175" s="4"/>
      <c r="IET175" s="4"/>
      <c r="IEU175" s="4"/>
      <c r="IEV175" s="192"/>
      <c r="IEW175" s="70"/>
      <c r="IEX175" s="87"/>
      <c r="IEY175" s="238"/>
      <c r="IEZ175" s="126"/>
      <c r="IFA175" s="84"/>
      <c r="IFB175" s="4"/>
      <c r="IFC175" s="4"/>
      <c r="IFD175" s="4"/>
      <c r="IFE175" s="4"/>
      <c r="IFF175" s="192"/>
      <c r="IFG175" s="70"/>
      <c r="IFH175" s="87"/>
      <c r="IFI175" s="238"/>
      <c r="IFJ175" s="126"/>
      <c r="IFK175" s="84"/>
      <c r="IFL175" s="4"/>
      <c r="IFM175" s="4"/>
      <c r="IFN175" s="4"/>
      <c r="IFO175" s="4"/>
      <c r="IFP175" s="192"/>
      <c r="IFQ175" s="70"/>
      <c r="IFR175" s="87"/>
      <c r="IFS175" s="238"/>
      <c r="IFT175" s="126"/>
      <c r="IFU175" s="84"/>
      <c r="IFV175" s="4"/>
      <c r="IFW175" s="4"/>
      <c r="IFX175" s="4"/>
      <c r="IFY175" s="4"/>
      <c r="IFZ175" s="192"/>
      <c r="IGA175" s="70"/>
      <c r="IGB175" s="87"/>
      <c r="IGC175" s="238"/>
      <c r="IGD175" s="126"/>
      <c r="IGE175" s="84"/>
      <c r="IGF175" s="4"/>
      <c r="IGG175" s="4"/>
      <c r="IGH175" s="4"/>
      <c r="IGI175" s="4"/>
      <c r="IGJ175" s="192"/>
      <c r="IGK175" s="70"/>
      <c r="IGL175" s="87"/>
      <c r="IGM175" s="238"/>
      <c r="IGN175" s="126"/>
      <c r="IGO175" s="84"/>
      <c r="IGP175" s="4"/>
      <c r="IGQ175" s="4"/>
      <c r="IGR175" s="4"/>
      <c r="IGS175" s="4"/>
      <c r="IGT175" s="192"/>
      <c r="IGU175" s="70"/>
      <c r="IGV175" s="87"/>
      <c r="IGW175" s="238"/>
      <c r="IGX175" s="126"/>
      <c r="IGY175" s="84"/>
      <c r="IGZ175" s="4"/>
      <c r="IHA175" s="4"/>
      <c r="IHB175" s="4"/>
      <c r="IHC175" s="4"/>
      <c r="IHD175" s="192"/>
      <c r="IHE175" s="70"/>
      <c r="IHF175" s="87"/>
      <c r="IHG175" s="238"/>
      <c r="IHH175" s="126"/>
      <c r="IHI175" s="84"/>
      <c r="IHJ175" s="4"/>
      <c r="IHK175" s="4"/>
      <c r="IHL175" s="4"/>
      <c r="IHM175" s="4"/>
      <c r="IHN175" s="192"/>
      <c r="IHO175" s="70"/>
      <c r="IHP175" s="87"/>
      <c r="IHQ175" s="238"/>
      <c r="IHR175" s="126"/>
      <c r="IHS175" s="84"/>
      <c r="IHT175" s="4"/>
      <c r="IHU175" s="4"/>
      <c r="IHV175" s="4"/>
      <c r="IHW175" s="4"/>
      <c r="IHX175" s="192"/>
      <c r="IHY175" s="70"/>
      <c r="IHZ175" s="87"/>
      <c r="IIA175" s="238"/>
      <c r="IIB175" s="126"/>
      <c r="IIC175" s="84"/>
      <c r="IID175" s="4"/>
      <c r="IIE175" s="4"/>
      <c r="IIF175" s="4"/>
      <c r="IIG175" s="4"/>
      <c r="IIH175" s="192"/>
      <c r="III175" s="70"/>
      <c r="IIJ175" s="87"/>
      <c r="IIK175" s="238"/>
      <c r="IIL175" s="126"/>
      <c r="IIM175" s="84"/>
      <c r="IIN175" s="4"/>
      <c r="IIO175" s="4"/>
      <c r="IIP175" s="4"/>
      <c r="IIQ175" s="4"/>
      <c r="IIR175" s="192"/>
      <c r="IIS175" s="70"/>
      <c r="IIT175" s="87"/>
      <c r="IIU175" s="238"/>
      <c r="IIV175" s="126"/>
      <c r="IIW175" s="84"/>
      <c r="IIX175" s="4"/>
      <c r="IIY175" s="4"/>
      <c r="IIZ175" s="4"/>
      <c r="IJA175" s="4"/>
      <c r="IJB175" s="192"/>
      <c r="IJC175" s="70"/>
      <c r="IJD175" s="87"/>
      <c r="IJE175" s="238"/>
      <c r="IJF175" s="126"/>
      <c r="IJG175" s="84"/>
      <c r="IJH175" s="4"/>
      <c r="IJI175" s="4"/>
      <c r="IJJ175" s="4"/>
      <c r="IJK175" s="4"/>
      <c r="IJL175" s="192"/>
      <c r="IJM175" s="70"/>
      <c r="IJN175" s="87"/>
      <c r="IJO175" s="238"/>
      <c r="IJP175" s="126"/>
      <c r="IJQ175" s="84"/>
      <c r="IJR175" s="4"/>
      <c r="IJS175" s="4"/>
      <c r="IJT175" s="4"/>
      <c r="IJU175" s="4"/>
      <c r="IJV175" s="192"/>
      <c r="IJW175" s="70"/>
      <c r="IJX175" s="87"/>
      <c r="IJY175" s="238"/>
      <c r="IJZ175" s="126"/>
      <c r="IKA175" s="84"/>
      <c r="IKB175" s="4"/>
      <c r="IKC175" s="4"/>
      <c r="IKD175" s="4"/>
      <c r="IKE175" s="4"/>
      <c r="IKF175" s="192"/>
      <c r="IKG175" s="70"/>
      <c r="IKH175" s="87"/>
      <c r="IKI175" s="238"/>
      <c r="IKJ175" s="126"/>
      <c r="IKK175" s="84"/>
      <c r="IKL175" s="4"/>
      <c r="IKM175" s="4"/>
      <c r="IKN175" s="4"/>
      <c r="IKO175" s="4"/>
      <c r="IKP175" s="192"/>
      <c r="IKQ175" s="70"/>
      <c r="IKR175" s="87"/>
      <c r="IKS175" s="238"/>
      <c r="IKT175" s="126"/>
      <c r="IKU175" s="84"/>
      <c r="IKV175" s="4"/>
      <c r="IKW175" s="4"/>
      <c r="IKX175" s="4"/>
      <c r="IKY175" s="4"/>
      <c r="IKZ175" s="192"/>
      <c r="ILA175" s="70"/>
      <c r="ILB175" s="87"/>
      <c r="ILC175" s="238"/>
      <c r="ILD175" s="126"/>
      <c r="ILE175" s="84"/>
      <c r="ILF175" s="4"/>
      <c r="ILG175" s="4"/>
      <c r="ILH175" s="4"/>
      <c r="ILI175" s="4"/>
      <c r="ILJ175" s="192"/>
      <c r="ILK175" s="70"/>
      <c r="ILL175" s="87"/>
      <c r="ILM175" s="238"/>
      <c r="ILN175" s="126"/>
      <c r="ILO175" s="84"/>
      <c r="ILP175" s="4"/>
      <c r="ILQ175" s="4"/>
      <c r="ILR175" s="4"/>
      <c r="ILS175" s="4"/>
      <c r="ILT175" s="192"/>
      <c r="ILU175" s="70"/>
      <c r="ILV175" s="87"/>
      <c r="ILW175" s="238"/>
      <c r="ILX175" s="126"/>
      <c r="ILY175" s="84"/>
      <c r="ILZ175" s="4"/>
      <c r="IMA175" s="4"/>
      <c r="IMB175" s="4"/>
      <c r="IMC175" s="4"/>
      <c r="IMD175" s="192"/>
      <c r="IME175" s="70"/>
      <c r="IMF175" s="87"/>
      <c r="IMG175" s="238"/>
      <c r="IMH175" s="126"/>
      <c r="IMI175" s="84"/>
      <c r="IMJ175" s="4"/>
      <c r="IMK175" s="4"/>
      <c r="IML175" s="4"/>
      <c r="IMM175" s="4"/>
      <c r="IMN175" s="192"/>
      <c r="IMO175" s="70"/>
      <c r="IMP175" s="87"/>
      <c r="IMQ175" s="238"/>
      <c r="IMR175" s="126"/>
      <c r="IMS175" s="84"/>
      <c r="IMT175" s="4"/>
      <c r="IMU175" s="4"/>
      <c r="IMV175" s="4"/>
      <c r="IMW175" s="4"/>
      <c r="IMX175" s="192"/>
      <c r="IMY175" s="70"/>
      <c r="IMZ175" s="87"/>
      <c r="INA175" s="238"/>
      <c r="INB175" s="126"/>
      <c r="INC175" s="84"/>
      <c r="IND175" s="4"/>
      <c r="INE175" s="4"/>
      <c r="INF175" s="4"/>
      <c r="ING175" s="4"/>
      <c r="INH175" s="192"/>
      <c r="INI175" s="70"/>
      <c r="INJ175" s="87"/>
      <c r="INK175" s="238"/>
      <c r="INL175" s="126"/>
      <c r="INM175" s="84"/>
      <c r="INN175" s="4"/>
      <c r="INO175" s="4"/>
      <c r="INP175" s="4"/>
      <c r="INQ175" s="4"/>
      <c r="INR175" s="192"/>
      <c r="INS175" s="70"/>
      <c r="INT175" s="87"/>
      <c r="INU175" s="238"/>
      <c r="INV175" s="126"/>
      <c r="INW175" s="84"/>
      <c r="INX175" s="4"/>
      <c r="INY175" s="4"/>
      <c r="INZ175" s="4"/>
      <c r="IOA175" s="4"/>
      <c r="IOB175" s="192"/>
      <c r="IOC175" s="70"/>
      <c r="IOD175" s="87"/>
      <c r="IOE175" s="238"/>
      <c r="IOF175" s="126"/>
      <c r="IOG175" s="84"/>
      <c r="IOH175" s="4"/>
      <c r="IOI175" s="4"/>
      <c r="IOJ175" s="4"/>
      <c r="IOK175" s="4"/>
      <c r="IOL175" s="192"/>
      <c r="IOM175" s="70"/>
      <c r="ION175" s="87"/>
      <c r="IOO175" s="238"/>
      <c r="IOP175" s="126"/>
      <c r="IOQ175" s="84"/>
      <c r="IOR175" s="4"/>
      <c r="IOS175" s="4"/>
      <c r="IOT175" s="4"/>
      <c r="IOU175" s="4"/>
      <c r="IOV175" s="192"/>
      <c r="IOW175" s="70"/>
      <c r="IOX175" s="87"/>
      <c r="IOY175" s="238"/>
      <c r="IOZ175" s="126"/>
      <c r="IPA175" s="84"/>
      <c r="IPB175" s="4"/>
      <c r="IPC175" s="4"/>
      <c r="IPD175" s="4"/>
      <c r="IPE175" s="4"/>
      <c r="IPF175" s="192"/>
      <c r="IPG175" s="70"/>
      <c r="IPH175" s="87"/>
      <c r="IPI175" s="238"/>
      <c r="IPJ175" s="126"/>
      <c r="IPK175" s="84"/>
      <c r="IPL175" s="4"/>
      <c r="IPM175" s="4"/>
      <c r="IPN175" s="4"/>
      <c r="IPO175" s="4"/>
      <c r="IPP175" s="192"/>
      <c r="IPQ175" s="70"/>
      <c r="IPR175" s="87"/>
      <c r="IPS175" s="238"/>
      <c r="IPT175" s="126"/>
      <c r="IPU175" s="84"/>
      <c r="IPV175" s="4"/>
      <c r="IPW175" s="4"/>
      <c r="IPX175" s="4"/>
      <c r="IPY175" s="4"/>
      <c r="IPZ175" s="192"/>
      <c r="IQA175" s="70"/>
      <c r="IQB175" s="87"/>
      <c r="IQC175" s="238"/>
      <c r="IQD175" s="126"/>
      <c r="IQE175" s="84"/>
      <c r="IQF175" s="4"/>
      <c r="IQG175" s="4"/>
      <c r="IQH175" s="4"/>
      <c r="IQI175" s="4"/>
      <c r="IQJ175" s="192"/>
      <c r="IQK175" s="70"/>
      <c r="IQL175" s="87"/>
      <c r="IQM175" s="238"/>
      <c r="IQN175" s="126"/>
      <c r="IQO175" s="84"/>
      <c r="IQP175" s="4"/>
      <c r="IQQ175" s="4"/>
      <c r="IQR175" s="4"/>
      <c r="IQS175" s="4"/>
      <c r="IQT175" s="192"/>
      <c r="IQU175" s="70"/>
      <c r="IQV175" s="87"/>
      <c r="IQW175" s="238"/>
      <c r="IQX175" s="126"/>
      <c r="IQY175" s="84"/>
      <c r="IQZ175" s="4"/>
      <c r="IRA175" s="4"/>
      <c r="IRB175" s="4"/>
      <c r="IRC175" s="4"/>
      <c r="IRD175" s="192"/>
      <c r="IRE175" s="70"/>
      <c r="IRF175" s="87"/>
      <c r="IRG175" s="238"/>
      <c r="IRH175" s="126"/>
      <c r="IRI175" s="84"/>
      <c r="IRJ175" s="4"/>
      <c r="IRK175" s="4"/>
      <c r="IRL175" s="4"/>
      <c r="IRM175" s="4"/>
      <c r="IRN175" s="192"/>
      <c r="IRO175" s="70"/>
      <c r="IRP175" s="87"/>
      <c r="IRQ175" s="238"/>
      <c r="IRR175" s="126"/>
      <c r="IRS175" s="84"/>
      <c r="IRT175" s="4"/>
      <c r="IRU175" s="4"/>
      <c r="IRV175" s="4"/>
      <c r="IRW175" s="4"/>
      <c r="IRX175" s="192"/>
      <c r="IRY175" s="70"/>
      <c r="IRZ175" s="87"/>
      <c r="ISA175" s="238"/>
      <c r="ISB175" s="126"/>
      <c r="ISC175" s="84"/>
      <c r="ISD175" s="4"/>
      <c r="ISE175" s="4"/>
      <c r="ISF175" s="4"/>
      <c r="ISG175" s="4"/>
      <c r="ISH175" s="192"/>
      <c r="ISI175" s="70"/>
      <c r="ISJ175" s="87"/>
      <c r="ISK175" s="238"/>
      <c r="ISL175" s="126"/>
      <c r="ISM175" s="84"/>
      <c r="ISN175" s="4"/>
      <c r="ISO175" s="4"/>
      <c r="ISP175" s="4"/>
      <c r="ISQ175" s="4"/>
      <c r="ISR175" s="192"/>
      <c r="ISS175" s="70"/>
      <c r="IST175" s="87"/>
      <c r="ISU175" s="238"/>
      <c r="ISV175" s="126"/>
      <c r="ISW175" s="84"/>
      <c r="ISX175" s="4"/>
      <c r="ISY175" s="4"/>
      <c r="ISZ175" s="4"/>
      <c r="ITA175" s="4"/>
      <c r="ITB175" s="192"/>
      <c r="ITC175" s="70"/>
      <c r="ITD175" s="87"/>
      <c r="ITE175" s="238"/>
      <c r="ITF175" s="126"/>
      <c r="ITG175" s="84"/>
      <c r="ITH175" s="4"/>
      <c r="ITI175" s="4"/>
      <c r="ITJ175" s="4"/>
      <c r="ITK175" s="4"/>
      <c r="ITL175" s="192"/>
      <c r="ITM175" s="70"/>
      <c r="ITN175" s="87"/>
      <c r="ITO175" s="238"/>
      <c r="ITP175" s="126"/>
      <c r="ITQ175" s="84"/>
      <c r="ITR175" s="4"/>
      <c r="ITS175" s="4"/>
      <c r="ITT175" s="4"/>
      <c r="ITU175" s="4"/>
      <c r="ITV175" s="192"/>
      <c r="ITW175" s="70"/>
      <c r="ITX175" s="87"/>
      <c r="ITY175" s="238"/>
      <c r="ITZ175" s="126"/>
      <c r="IUA175" s="84"/>
      <c r="IUB175" s="4"/>
      <c r="IUC175" s="4"/>
      <c r="IUD175" s="4"/>
      <c r="IUE175" s="4"/>
      <c r="IUF175" s="192"/>
      <c r="IUG175" s="70"/>
      <c r="IUH175" s="87"/>
      <c r="IUI175" s="238"/>
      <c r="IUJ175" s="126"/>
      <c r="IUK175" s="84"/>
      <c r="IUL175" s="4"/>
      <c r="IUM175" s="4"/>
      <c r="IUN175" s="4"/>
      <c r="IUO175" s="4"/>
      <c r="IUP175" s="192"/>
      <c r="IUQ175" s="70"/>
      <c r="IUR175" s="87"/>
      <c r="IUS175" s="238"/>
      <c r="IUT175" s="126"/>
      <c r="IUU175" s="84"/>
      <c r="IUV175" s="4"/>
      <c r="IUW175" s="4"/>
      <c r="IUX175" s="4"/>
      <c r="IUY175" s="4"/>
      <c r="IUZ175" s="192"/>
      <c r="IVA175" s="70"/>
      <c r="IVB175" s="87"/>
      <c r="IVC175" s="238"/>
      <c r="IVD175" s="126"/>
      <c r="IVE175" s="84"/>
      <c r="IVF175" s="4"/>
      <c r="IVG175" s="4"/>
      <c r="IVH175" s="4"/>
      <c r="IVI175" s="4"/>
      <c r="IVJ175" s="192"/>
      <c r="IVK175" s="70"/>
      <c r="IVL175" s="87"/>
      <c r="IVM175" s="238"/>
      <c r="IVN175" s="126"/>
      <c r="IVO175" s="84"/>
      <c r="IVP175" s="4"/>
      <c r="IVQ175" s="4"/>
      <c r="IVR175" s="4"/>
      <c r="IVS175" s="4"/>
      <c r="IVT175" s="192"/>
      <c r="IVU175" s="70"/>
      <c r="IVV175" s="87"/>
      <c r="IVW175" s="238"/>
      <c r="IVX175" s="126"/>
      <c r="IVY175" s="84"/>
      <c r="IVZ175" s="4"/>
      <c r="IWA175" s="4"/>
      <c r="IWB175" s="4"/>
      <c r="IWC175" s="4"/>
      <c r="IWD175" s="192"/>
      <c r="IWE175" s="70"/>
      <c r="IWF175" s="87"/>
      <c r="IWG175" s="238"/>
      <c r="IWH175" s="126"/>
      <c r="IWI175" s="84"/>
      <c r="IWJ175" s="4"/>
      <c r="IWK175" s="4"/>
      <c r="IWL175" s="4"/>
      <c r="IWM175" s="4"/>
      <c r="IWN175" s="192"/>
      <c r="IWO175" s="70"/>
      <c r="IWP175" s="87"/>
      <c r="IWQ175" s="238"/>
      <c r="IWR175" s="126"/>
      <c r="IWS175" s="84"/>
      <c r="IWT175" s="4"/>
      <c r="IWU175" s="4"/>
      <c r="IWV175" s="4"/>
      <c r="IWW175" s="4"/>
      <c r="IWX175" s="192"/>
      <c r="IWY175" s="70"/>
      <c r="IWZ175" s="87"/>
      <c r="IXA175" s="238"/>
      <c r="IXB175" s="126"/>
      <c r="IXC175" s="84"/>
      <c r="IXD175" s="4"/>
      <c r="IXE175" s="4"/>
      <c r="IXF175" s="4"/>
      <c r="IXG175" s="4"/>
      <c r="IXH175" s="192"/>
      <c r="IXI175" s="70"/>
      <c r="IXJ175" s="87"/>
      <c r="IXK175" s="238"/>
      <c r="IXL175" s="126"/>
      <c r="IXM175" s="84"/>
      <c r="IXN175" s="4"/>
      <c r="IXO175" s="4"/>
      <c r="IXP175" s="4"/>
      <c r="IXQ175" s="4"/>
      <c r="IXR175" s="192"/>
      <c r="IXS175" s="70"/>
      <c r="IXT175" s="87"/>
      <c r="IXU175" s="238"/>
      <c r="IXV175" s="126"/>
      <c r="IXW175" s="84"/>
      <c r="IXX175" s="4"/>
      <c r="IXY175" s="4"/>
      <c r="IXZ175" s="4"/>
      <c r="IYA175" s="4"/>
      <c r="IYB175" s="192"/>
      <c r="IYC175" s="70"/>
      <c r="IYD175" s="87"/>
      <c r="IYE175" s="238"/>
      <c r="IYF175" s="126"/>
      <c r="IYG175" s="84"/>
      <c r="IYH175" s="4"/>
      <c r="IYI175" s="4"/>
      <c r="IYJ175" s="4"/>
      <c r="IYK175" s="4"/>
      <c r="IYL175" s="192"/>
      <c r="IYM175" s="70"/>
      <c r="IYN175" s="87"/>
      <c r="IYO175" s="238"/>
      <c r="IYP175" s="126"/>
      <c r="IYQ175" s="84"/>
      <c r="IYR175" s="4"/>
      <c r="IYS175" s="4"/>
      <c r="IYT175" s="4"/>
      <c r="IYU175" s="4"/>
      <c r="IYV175" s="192"/>
      <c r="IYW175" s="70"/>
      <c r="IYX175" s="87"/>
      <c r="IYY175" s="238"/>
      <c r="IYZ175" s="126"/>
      <c r="IZA175" s="84"/>
      <c r="IZB175" s="4"/>
      <c r="IZC175" s="4"/>
      <c r="IZD175" s="4"/>
      <c r="IZE175" s="4"/>
      <c r="IZF175" s="192"/>
      <c r="IZG175" s="70"/>
      <c r="IZH175" s="87"/>
      <c r="IZI175" s="238"/>
      <c r="IZJ175" s="126"/>
      <c r="IZK175" s="84"/>
      <c r="IZL175" s="4"/>
      <c r="IZM175" s="4"/>
      <c r="IZN175" s="4"/>
      <c r="IZO175" s="4"/>
      <c r="IZP175" s="192"/>
      <c r="IZQ175" s="70"/>
      <c r="IZR175" s="87"/>
      <c r="IZS175" s="238"/>
      <c r="IZT175" s="126"/>
      <c r="IZU175" s="84"/>
      <c r="IZV175" s="4"/>
      <c r="IZW175" s="4"/>
      <c r="IZX175" s="4"/>
      <c r="IZY175" s="4"/>
      <c r="IZZ175" s="192"/>
      <c r="JAA175" s="70"/>
      <c r="JAB175" s="87"/>
      <c r="JAC175" s="238"/>
      <c r="JAD175" s="126"/>
      <c r="JAE175" s="84"/>
      <c r="JAF175" s="4"/>
      <c r="JAG175" s="4"/>
      <c r="JAH175" s="4"/>
      <c r="JAI175" s="4"/>
      <c r="JAJ175" s="192"/>
      <c r="JAK175" s="70"/>
      <c r="JAL175" s="87"/>
      <c r="JAM175" s="238"/>
      <c r="JAN175" s="126"/>
      <c r="JAO175" s="84"/>
      <c r="JAP175" s="4"/>
      <c r="JAQ175" s="4"/>
      <c r="JAR175" s="4"/>
      <c r="JAS175" s="4"/>
      <c r="JAT175" s="192"/>
      <c r="JAU175" s="70"/>
      <c r="JAV175" s="87"/>
      <c r="JAW175" s="238"/>
      <c r="JAX175" s="126"/>
      <c r="JAY175" s="84"/>
      <c r="JAZ175" s="4"/>
      <c r="JBA175" s="4"/>
      <c r="JBB175" s="4"/>
      <c r="JBC175" s="4"/>
      <c r="JBD175" s="192"/>
      <c r="JBE175" s="70"/>
      <c r="JBF175" s="87"/>
      <c r="JBG175" s="238"/>
      <c r="JBH175" s="126"/>
      <c r="JBI175" s="84"/>
      <c r="JBJ175" s="4"/>
      <c r="JBK175" s="4"/>
      <c r="JBL175" s="4"/>
      <c r="JBM175" s="4"/>
      <c r="JBN175" s="192"/>
      <c r="JBO175" s="70"/>
      <c r="JBP175" s="87"/>
      <c r="JBQ175" s="238"/>
      <c r="JBR175" s="126"/>
      <c r="JBS175" s="84"/>
      <c r="JBT175" s="4"/>
      <c r="JBU175" s="4"/>
      <c r="JBV175" s="4"/>
      <c r="JBW175" s="4"/>
      <c r="JBX175" s="192"/>
      <c r="JBY175" s="70"/>
      <c r="JBZ175" s="87"/>
      <c r="JCA175" s="238"/>
      <c r="JCB175" s="126"/>
      <c r="JCC175" s="84"/>
      <c r="JCD175" s="4"/>
      <c r="JCE175" s="4"/>
      <c r="JCF175" s="4"/>
      <c r="JCG175" s="4"/>
      <c r="JCH175" s="192"/>
      <c r="JCI175" s="70"/>
      <c r="JCJ175" s="87"/>
      <c r="JCK175" s="238"/>
      <c r="JCL175" s="126"/>
      <c r="JCM175" s="84"/>
      <c r="JCN175" s="4"/>
      <c r="JCO175" s="4"/>
      <c r="JCP175" s="4"/>
      <c r="JCQ175" s="4"/>
      <c r="JCR175" s="192"/>
      <c r="JCS175" s="70"/>
      <c r="JCT175" s="87"/>
      <c r="JCU175" s="238"/>
      <c r="JCV175" s="126"/>
      <c r="JCW175" s="84"/>
      <c r="JCX175" s="4"/>
      <c r="JCY175" s="4"/>
      <c r="JCZ175" s="4"/>
      <c r="JDA175" s="4"/>
      <c r="JDB175" s="192"/>
      <c r="JDC175" s="70"/>
      <c r="JDD175" s="87"/>
      <c r="JDE175" s="238"/>
      <c r="JDF175" s="126"/>
      <c r="JDG175" s="84"/>
      <c r="JDH175" s="4"/>
      <c r="JDI175" s="4"/>
      <c r="JDJ175" s="4"/>
      <c r="JDK175" s="4"/>
      <c r="JDL175" s="192"/>
      <c r="JDM175" s="70"/>
      <c r="JDN175" s="87"/>
      <c r="JDO175" s="238"/>
      <c r="JDP175" s="126"/>
      <c r="JDQ175" s="84"/>
      <c r="JDR175" s="4"/>
      <c r="JDS175" s="4"/>
      <c r="JDT175" s="4"/>
      <c r="JDU175" s="4"/>
      <c r="JDV175" s="192"/>
      <c r="JDW175" s="70"/>
      <c r="JDX175" s="87"/>
      <c r="JDY175" s="238"/>
      <c r="JDZ175" s="126"/>
      <c r="JEA175" s="84"/>
      <c r="JEB175" s="4"/>
      <c r="JEC175" s="4"/>
      <c r="JED175" s="4"/>
      <c r="JEE175" s="4"/>
      <c r="JEF175" s="192"/>
      <c r="JEG175" s="70"/>
      <c r="JEH175" s="87"/>
      <c r="JEI175" s="238"/>
      <c r="JEJ175" s="126"/>
      <c r="JEK175" s="84"/>
      <c r="JEL175" s="4"/>
      <c r="JEM175" s="4"/>
      <c r="JEN175" s="4"/>
      <c r="JEO175" s="4"/>
      <c r="JEP175" s="192"/>
      <c r="JEQ175" s="70"/>
      <c r="JER175" s="87"/>
      <c r="JES175" s="238"/>
      <c r="JET175" s="126"/>
      <c r="JEU175" s="84"/>
      <c r="JEV175" s="4"/>
      <c r="JEW175" s="4"/>
      <c r="JEX175" s="4"/>
      <c r="JEY175" s="4"/>
      <c r="JEZ175" s="192"/>
      <c r="JFA175" s="70"/>
      <c r="JFB175" s="87"/>
      <c r="JFC175" s="238"/>
      <c r="JFD175" s="126"/>
      <c r="JFE175" s="84"/>
      <c r="JFF175" s="4"/>
      <c r="JFG175" s="4"/>
      <c r="JFH175" s="4"/>
      <c r="JFI175" s="4"/>
      <c r="JFJ175" s="192"/>
      <c r="JFK175" s="70"/>
      <c r="JFL175" s="87"/>
      <c r="JFM175" s="238"/>
      <c r="JFN175" s="126"/>
      <c r="JFO175" s="84"/>
      <c r="JFP175" s="4"/>
      <c r="JFQ175" s="4"/>
      <c r="JFR175" s="4"/>
      <c r="JFS175" s="4"/>
      <c r="JFT175" s="192"/>
      <c r="JFU175" s="70"/>
      <c r="JFV175" s="87"/>
      <c r="JFW175" s="238"/>
      <c r="JFX175" s="126"/>
      <c r="JFY175" s="84"/>
      <c r="JFZ175" s="4"/>
      <c r="JGA175" s="4"/>
      <c r="JGB175" s="4"/>
      <c r="JGC175" s="4"/>
      <c r="JGD175" s="192"/>
      <c r="JGE175" s="70"/>
      <c r="JGF175" s="87"/>
      <c r="JGG175" s="238"/>
      <c r="JGH175" s="126"/>
      <c r="JGI175" s="84"/>
      <c r="JGJ175" s="4"/>
      <c r="JGK175" s="4"/>
      <c r="JGL175" s="4"/>
      <c r="JGM175" s="4"/>
      <c r="JGN175" s="192"/>
      <c r="JGO175" s="70"/>
      <c r="JGP175" s="87"/>
      <c r="JGQ175" s="238"/>
      <c r="JGR175" s="126"/>
      <c r="JGS175" s="84"/>
      <c r="JGT175" s="4"/>
      <c r="JGU175" s="4"/>
      <c r="JGV175" s="4"/>
      <c r="JGW175" s="4"/>
      <c r="JGX175" s="192"/>
      <c r="JGY175" s="70"/>
      <c r="JGZ175" s="87"/>
      <c r="JHA175" s="238"/>
      <c r="JHB175" s="126"/>
      <c r="JHC175" s="84"/>
      <c r="JHD175" s="4"/>
      <c r="JHE175" s="4"/>
      <c r="JHF175" s="4"/>
      <c r="JHG175" s="4"/>
      <c r="JHH175" s="192"/>
      <c r="JHI175" s="70"/>
      <c r="JHJ175" s="87"/>
      <c r="JHK175" s="238"/>
      <c r="JHL175" s="126"/>
      <c r="JHM175" s="84"/>
      <c r="JHN175" s="4"/>
      <c r="JHO175" s="4"/>
      <c r="JHP175" s="4"/>
      <c r="JHQ175" s="4"/>
      <c r="JHR175" s="192"/>
      <c r="JHS175" s="70"/>
      <c r="JHT175" s="87"/>
      <c r="JHU175" s="238"/>
      <c r="JHV175" s="126"/>
      <c r="JHW175" s="84"/>
      <c r="JHX175" s="4"/>
      <c r="JHY175" s="4"/>
      <c r="JHZ175" s="4"/>
      <c r="JIA175" s="4"/>
      <c r="JIB175" s="192"/>
      <c r="JIC175" s="70"/>
      <c r="JID175" s="87"/>
      <c r="JIE175" s="238"/>
      <c r="JIF175" s="126"/>
      <c r="JIG175" s="84"/>
      <c r="JIH175" s="4"/>
      <c r="JII175" s="4"/>
      <c r="JIJ175" s="4"/>
      <c r="JIK175" s="4"/>
      <c r="JIL175" s="192"/>
      <c r="JIM175" s="70"/>
      <c r="JIN175" s="87"/>
      <c r="JIO175" s="238"/>
      <c r="JIP175" s="126"/>
      <c r="JIQ175" s="84"/>
      <c r="JIR175" s="4"/>
      <c r="JIS175" s="4"/>
      <c r="JIT175" s="4"/>
      <c r="JIU175" s="4"/>
      <c r="JIV175" s="192"/>
      <c r="JIW175" s="70"/>
      <c r="JIX175" s="87"/>
      <c r="JIY175" s="238"/>
      <c r="JIZ175" s="126"/>
      <c r="JJA175" s="84"/>
      <c r="JJB175" s="4"/>
      <c r="JJC175" s="4"/>
      <c r="JJD175" s="4"/>
      <c r="JJE175" s="4"/>
      <c r="JJF175" s="192"/>
      <c r="JJG175" s="70"/>
      <c r="JJH175" s="87"/>
      <c r="JJI175" s="238"/>
      <c r="JJJ175" s="126"/>
      <c r="JJK175" s="84"/>
      <c r="JJL175" s="4"/>
      <c r="JJM175" s="4"/>
      <c r="JJN175" s="4"/>
      <c r="JJO175" s="4"/>
      <c r="JJP175" s="192"/>
      <c r="JJQ175" s="70"/>
      <c r="JJR175" s="87"/>
      <c r="JJS175" s="238"/>
      <c r="JJT175" s="126"/>
      <c r="JJU175" s="84"/>
      <c r="JJV175" s="4"/>
      <c r="JJW175" s="4"/>
      <c r="JJX175" s="4"/>
      <c r="JJY175" s="4"/>
      <c r="JJZ175" s="192"/>
      <c r="JKA175" s="70"/>
      <c r="JKB175" s="87"/>
      <c r="JKC175" s="238"/>
      <c r="JKD175" s="126"/>
      <c r="JKE175" s="84"/>
      <c r="JKF175" s="4"/>
      <c r="JKG175" s="4"/>
      <c r="JKH175" s="4"/>
      <c r="JKI175" s="4"/>
      <c r="JKJ175" s="192"/>
      <c r="JKK175" s="70"/>
      <c r="JKL175" s="87"/>
      <c r="JKM175" s="238"/>
      <c r="JKN175" s="126"/>
      <c r="JKO175" s="84"/>
      <c r="JKP175" s="4"/>
      <c r="JKQ175" s="4"/>
      <c r="JKR175" s="4"/>
      <c r="JKS175" s="4"/>
      <c r="JKT175" s="192"/>
      <c r="JKU175" s="70"/>
      <c r="JKV175" s="87"/>
      <c r="JKW175" s="238"/>
      <c r="JKX175" s="126"/>
      <c r="JKY175" s="84"/>
      <c r="JKZ175" s="4"/>
      <c r="JLA175" s="4"/>
      <c r="JLB175" s="4"/>
      <c r="JLC175" s="4"/>
      <c r="JLD175" s="192"/>
      <c r="JLE175" s="70"/>
      <c r="JLF175" s="87"/>
      <c r="JLG175" s="238"/>
      <c r="JLH175" s="126"/>
      <c r="JLI175" s="84"/>
      <c r="JLJ175" s="4"/>
      <c r="JLK175" s="4"/>
      <c r="JLL175" s="4"/>
      <c r="JLM175" s="4"/>
      <c r="JLN175" s="192"/>
      <c r="JLO175" s="70"/>
      <c r="JLP175" s="87"/>
      <c r="JLQ175" s="238"/>
      <c r="JLR175" s="126"/>
      <c r="JLS175" s="84"/>
      <c r="JLT175" s="4"/>
      <c r="JLU175" s="4"/>
      <c r="JLV175" s="4"/>
      <c r="JLW175" s="4"/>
      <c r="JLX175" s="192"/>
      <c r="JLY175" s="70"/>
      <c r="JLZ175" s="87"/>
      <c r="JMA175" s="238"/>
      <c r="JMB175" s="126"/>
      <c r="JMC175" s="84"/>
      <c r="JMD175" s="4"/>
      <c r="JME175" s="4"/>
      <c r="JMF175" s="4"/>
      <c r="JMG175" s="4"/>
      <c r="JMH175" s="192"/>
      <c r="JMI175" s="70"/>
      <c r="JMJ175" s="87"/>
      <c r="JMK175" s="238"/>
      <c r="JML175" s="126"/>
      <c r="JMM175" s="84"/>
      <c r="JMN175" s="4"/>
      <c r="JMO175" s="4"/>
      <c r="JMP175" s="4"/>
      <c r="JMQ175" s="4"/>
      <c r="JMR175" s="192"/>
      <c r="JMS175" s="70"/>
      <c r="JMT175" s="87"/>
      <c r="JMU175" s="238"/>
      <c r="JMV175" s="126"/>
      <c r="JMW175" s="84"/>
      <c r="JMX175" s="4"/>
      <c r="JMY175" s="4"/>
      <c r="JMZ175" s="4"/>
      <c r="JNA175" s="4"/>
      <c r="JNB175" s="192"/>
      <c r="JNC175" s="70"/>
      <c r="JND175" s="87"/>
      <c r="JNE175" s="238"/>
      <c r="JNF175" s="126"/>
      <c r="JNG175" s="84"/>
      <c r="JNH175" s="4"/>
      <c r="JNI175" s="4"/>
      <c r="JNJ175" s="4"/>
      <c r="JNK175" s="4"/>
      <c r="JNL175" s="192"/>
      <c r="JNM175" s="70"/>
      <c r="JNN175" s="87"/>
      <c r="JNO175" s="238"/>
      <c r="JNP175" s="126"/>
      <c r="JNQ175" s="84"/>
      <c r="JNR175" s="4"/>
      <c r="JNS175" s="4"/>
      <c r="JNT175" s="4"/>
      <c r="JNU175" s="4"/>
      <c r="JNV175" s="192"/>
      <c r="JNW175" s="70"/>
      <c r="JNX175" s="87"/>
      <c r="JNY175" s="238"/>
      <c r="JNZ175" s="126"/>
      <c r="JOA175" s="84"/>
      <c r="JOB175" s="4"/>
      <c r="JOC175" s="4"/>
      <c r="JOD175" s="4"/>
      <c r="JOE175" s="4"/>
      <c r="JOF175" s="192"/>
      <c r="JOG175" s="70"/>
      <c r="JOH175" s="87"/>
      <c r="JOI175" s="238"/>
      <c r="JOJ175" s="126"/>
      <c r="JOK175" s="84"/>
      <c r="JOL175" s="4"/>
      <c r="JOM175" s="4"/>
      <c r="JON175" s="4"/>
      <c r="JOO175" s="4"/>
      <c r="JOP175" s="192"/>
      <c r="JOQ175" s="70"/>
      <c r="JOR175" s="87"/>
      <c r="JOS175" s="238"/>
      <c r="JOT175" s="126"/>
      <c r="JOU175" s="84"/>
      <c r="JOV175" s="4"/>
      <c r="JOW175" s="4"/>
      <c r="JOX175" s="4"/>
      <c r="JOY175" s="4"/>
      <c r="JOZ175" s="192"/>
      <c r="JPA175" s="70"/>
      <c r="JPB175" s="87"/>
      <c r="JPC175" s="238"/>
      <c r="JPD175" s="126"/>
      <c r="JPE175" s="84"/>
      <c r="JPF175" s="4"/>
      <c r="JPG175" s="4"/>
      <c r="JPH175" s="4"/>
      <c r="JPI175" s="4"/>
      <c r="JPJ175" s="192"/>
      <c r="JPK175" s="70"/>
      <c r="JPL175" s="87"/>
      <c r="JPM175" s="238"/>
      <c r="JPN175" s="126"/>
      <c r="JPO175" s="84"/>
      <c r="JPP175" s="4"/>
      <c r="JPQ175" s="4"/>
      <c r="JPR175" s="4"/>
      <c r="JPS175" s="4"/>
      <c r="JPT175" s="192"/>
      <c r="JPU175" s="70"/>
      <c r="JPV175" s="87"/>
      <c r="JPW175" s="238"/>
      <c r="JPX175" s="126"/>
      <c r="JPY175" s="84"/>
      <c r="JPZ175" s="4"/>
      <c r="JQA175" s="4"/>
      <c r="JQB175" s="4"/>
      <c r="JQC175" s="4"/>
      <c r="JQD175" s="192"/>
      <c r="JQE175" s="70"/>
      <c r="JQF175" s="87"/>
      <c r="JQG175" s="238"/>
      <c r="JQH175" s="126"/>
      <c r="JQI175" s="84"/>
      <c r="JQJ175" s="4"/>
      <c r="JQK175" s="4"/>
      <c r="JQL175" s="4"/>
      <c r="JQM175" s="4"/>
      <c r="JQN175" s="192"/>
      <c r="JQO175" s="70"/>
      <c r="JQP175" s="87"/>
      <c r="JQQ175" s="238"/>
      <c r="JQR175" s="126"/>
      <c r="JQS175" s="84"/>
      <c r="JQT175" s="4"/>
      <c r="JQU175" s="4"/>
      <c r="JQV175" s="4"/>
      <c r="JQW175" s="4"/>
      <c r="JQX175" s="192"/>
      <c r="JQY175" s="70"/>
      <c r="JQZ175" s="87"/>
      <c r="JRA175" s="238"/>
      <c r="JRB175" s="126"/>
      <c r="JRC175" s="84"/>
      <c r="JRD175" s="4"/>
      <c r="JRE175" s="4"/>
      <c r="JRF175" s="4"/>
      <c r="JRG175" s="4"/>
      <c r="JRH175" s="192"/>
      <c r="JRI175" s="70"/>
      <c r="JRJ175" s="87"/>
      <c r="JRK175" s="238"/>
      <c r="JRL175" s="126"/>
      <c r="JRM175" s="84"/>
      <c r="JRN175" s="4"/>
      <c r="JRO175" s="4"/>
      <c r="JRP175" s="4"/>
      <c r="JRQ175" s="4"/>
      <c r="JRR175" s="192"/>
      <c r="JRS175" s="70"/>
      <c r="JRT175" s="87"/>
      <c r="JRU175" s="238"/>
      <c r="JRV175" s="126"/>
      <c r="JRW175" s="84"/>
      <c r="JRX175" s="4"/>
      <c r="JRY175" s="4"/>
      <c r="JRZ175" s="4"/>
      <c r="JSA175" s="4"/>
      <c r="JSB175" s="192"/>
      <c r="JSC175" s="70"/>
      <c r="JSD175" s="87"/>
      <c r="JSE175" s="238"/>
      <c r="JSF175" s="126"/>
      <c r="JSG175" s="84"/>
      <c r="JSH175" s="4"/>
      <c r="JSI175" s="4"/>
      <c r="JSJ175" s="4"/>
      <c r="JSK175" s="4"/>
      <c r="JSL175" s="192"/>
      <c r="JSM175" s="70"/>
      <c r="JSN175" s="87"/>
      <c r="JSO175" s="238"/>
      <c r="JSP175" s="126"/>
      <c r="JSQ175" s="84"/>
      <c r="JSR175" s="4"/>
      <c r="JSS175" s="4"/>
      <c r="JST175" s="4"/>
      <c r="JSU175" s="4"/>
      <c r="JSV175" s="192"/>
      <c r="JSW175" s="70"/>
      <c r="JSX175" s="87"/>
      <c r="JSY175" s="238"/>
      <c r="JSZ175" s="126"/>
      <c r="JTA175" s="84"/>
      <c r="JTB175" s="4"/>
      <c r="JTC175" s="4"/>
      <c r="JTD175" s="4"/>
      <c r="JTE175" s="4"/>
      <c r="JTF175" s="192"/>
      <c r="JTG175" s="70"/>
      <c r="JTH175" s="87"/>
      <c r="JTI175" s="238"/>
      <c r="JTJ175" s="126"/>
      <c r="JTK175" s="84"/>
      <c r="JTL175" s="4"/>
      <c r="JTM175" s="4"/>
      <c r="JTN175" s="4"/>
      <c r="JTO175" s="4"/>
      <c r="JTP175" s="192"/>
      <c r="JTQ175" s="70"/>
      <c r="JTR175" s="87"/>
      <c r="JTS175" s="238"/>
      <c r="JTT175" s="126"/>
      <c r="JTU175" s="84"/>
      <c r="JTV175" s="4"/>
      <c r="JTW175" s="4"/>
      <c r="JTX175" s="4"/>
      <c r="JTY175" s="4"/>
      <c r="JTZ175" s="192"/>
      <c r="JUA175" s="70"/>
      <c r="JUB175" s="87"/>
      <c r="JUC175" s="238"/>
      <c r="JUD175" s="126"/>
      <c r="JUE175" s="84"/>
      <c r="JUF175" s="4"/>
      <c r="JUG175" s="4"/>
      <c r="JUH175" s="4"/>
      <c r="JUI175" s="4"/>
      <c r="JUJ175" s="192"/>
      <c r="JUK175" s="70"/>
      <c r="JUL175" s="87"/>
      <c r="JUM175" s="238"/>
      <c r="JUN175" s="126"/>
      <c r="JUO175" s="84"/>
      <c r="JUP175" s="4"/>
      <c r="JUQ175" s="4"/>
      <c r="JUR175" s="4"/>
      <c r="JUS175" s="4"/>
      <c r="JUT175" s="192"/>
      <c r="JUU175" s="70"/>
      <c r="JUV175" s="87"/>
      <c r="JUW175" s="238"/>
      <c r="JUX175" s="126"/>
      <c r="JUY175" s="84"/>
      <c r="JUZ175" s="4"/>
      <c r="JVA175" s="4"/>
      <c r="JVB175" s="4"/>
      <c r="JVC175" s="4"/>
      <c r="JVD175" s="192"/>
      <c r="JVE175" s="70"/>
      <c r="JVF175" s="87"/>
      <c r="JVG175" s="238"/>
      <c r="JVH175" s="126"/>
      <c r="JVI175" s="84"/>
      <c r="JVJ175" s="4"/>
      <c r="JVK175" s="4"/>
      <c r="JVL175" s="4"/>
      <c r="JVM175" s="4"/>
      <c r="JVN175" s="192"/>
      <c r="JVO175" s="70"/>
      <c r="JVP175" s="87"/>
      <c r="JVQ175" s="238"/>
      <c r="JVR175" s="126"/>
      <c r="JVS175" s="84"/>
      <c r="JVT175" s="4"/>
      <c r="JVU175" s="4"/>
      <c r="JVV175" s="4"/>
      <c r="JVW175" s="4"/>
      <c r="JVX175" s="192"/>
      <c r="JVY175" s="70"/>
      <c r="JVZ175" s="87"/>
      <c r="JWA175" s="238"/>
      <c r="JWB175" s="126"/>
      <c r="JWC175" s="84"/>
      <c r="JWD175" s="4"/>
      <c r="JWE175" s="4"/>
      <c r="JWF175" s="4"/>
      <c r="JWG175" s="4"/>
      <c r="JWH175" s="192"/>
      <c r="JWI175" s="70"/>
      <c r="JWJ175" s="87"/>
      <c r="JWK175" s="238"/>
      <c r="JWL175" s="126"/>
      <c r="JWM175" s="84"/>
      <c r="JWN175" s="4"/>
      <c r="JWO175" s="4"/>
      <c r="JWP175" s="4"/>
      <c r="JWQ175" s="4"/>
      <c r="JWR175" s="192"/>
      <c r="JWS175" s="70"/>
      <c r="JWT175" s="87"/>
      <c r="JWU175" s="238"/>
      <c r="JWV175" s="126"/>
      <c r="JWW175" s="84"/>
      <c r="JWX175" s="4"/>
      <c r="JWY175" s="4"/>
      <c r="JWZ175" s="4"/>
      <c r="JXA175" s="4"/>
      <c r="JXB175" s="192"/>
      <c r="JXC175" s="70"/>
      <c r="JXD175" s="87"/>
      <c r="JXE175" s="238"/>
      <c r="JXF175" s="126"/>
      <c r="JXG175" s="84"/>
      <c r="JXH175" s="4"/>
      <c r="JXI175" s="4"/>
      <c r="JXJ175" s="4"/>
      <c r="JXK175" s="4"/>
      <c r="JXL175" s="192"/>
      <c r="JXM175" s="70"/>
      <c r="JXN175" s="87"/>
      <c r="JXO175" s="238"/>
      <c r="JXP175" s="126"/>
      <c r="JXQ175" s="84"/>
      <c r="JXR175" s="4"/>
      <c r="JXS175" s="4"/>
      <c r="JXT175" s="4"/>
      <c r="JXU175" s="4"/>
      <c r="JXV175" s="192"/>
      <c r="JXW175" s="70"/>
      <c r="JXX175" s="87"/>
      <c r="JXY175" s="238"/>
      <c r="JXZ175" s="126"/>
      <c r="JYA175" s="84"/>
      <c r="JYB175" s="4"/>
      <c r="JYC175" s="4"/>
      <c r="JYD175" s="4"/>
      <c r="JYE175" s="4"/>
      <c r="JYF175" s="192"/>
      <c r="JYG175" s="70"/>
      <c r="JYH175" s="87"/>
      <c r="JYI175" s="238"/>
      <c r="JYJ175" s="126"/>
      <c r="JYK175" s="84"/>
      <c r="JYL175" s="4"/>
      <c r="JYM175" s="4"/>
      <c r="JYN175" s="4"/>
      <c r="JYO175" s="4"/>
      <c r="JYP175" s="192"/>
      <c r="JYQ175" s="70"/>
      <c r="JYR175" s="87"/>
      <c r="JYS175" s="238"/>
      <c r="JYT175" s="126"/>
      <c r="JYU175" s="84"/>
      <c r="JYV175" s="4"/>
      <c r="JYW175" s="4"/>
      <c r="JYX175" s="4"/>
      <c r="JYY175" s="4"/>
      <c r="JYZ175" s="192"/>
      <c r="JZA175" s="70"/>
      <c r="JZB175" s="87"/>
      <c r="JZC175" s="238"/>
      <c r="JZD175" s="126"/>
      <c r="JZE175" s="84"/>
      <c r="JZF175" s="4"/>
      <c r="JZG175" s="4"/>
      <c r="JZH175" s="4"/>
      <c r="JZI175" s="4"/>
      <c r="JZJ175" s="192"/>
      <c r="JZK175" s="70"/>
      <c r="JZL175" s="87"/>
      <c r="JZM175" s="238"/>
      <c r="JZN175" s="126"/>
      <c r="JZO175" s="84"/>
      <c r="JZP175" s="4"/>
      <c r="JZQ175" s="4"/>
      <c r="JZR175" s="4"/>
      <c r="JZS175" s="4"/>
      <c r="JZT175" s="192"/>
      <c r="JZU175" s="70"/>
      <c r="JZV175" s="87"/>
      <c r="JZW175" s="238"/>
      <c r="JZX175" s="126"/>
      <c r="JZY175" s="84"/>
      <c r="JZZ175" s="4"/>
      <c r="KAA175" s="4"/>
      <c r="KAB175" s="4"/>
      <c r="KAC175" s="4"/>
      <c r="KAD175" s="192"/>
      <c r="KAE175" s="70"/>
      <c r="KAF175" s="87"/>
      <c r="KAG175" s="238"/>
      <c r="KAH175" s="126"/>
      <c r="KAI175" s="84"/>
      <c r="KAJ175" s="4"/>
      <c r="KAK175" s="4"/>
      <c r="KAL175" s="4"/>
      <c r="KAM175" s="4"/>
      <c r="KAN175" s="192"/>
      <c r="KAO175" s="70"/>
      <c r="KAP175" s="87"/>
      <c r="KAQ175" s="238"/>
      <c r="KAR175" s="126"/>
      <c r="KAS175" s="84"/>
      <c r="KAT175" s="4"/>
      <c r="KAU175" s="4"/>
      <c r="KAV175" s="4"/>
      <c r="KAW175" s="4"/>
      <c r="KAX175" s="192"/>
      <c r="KAY175" s="70"/>
      <c r="KAZ175" s="87"/>
      <c r="KBA175" s="238"/>
      <c r="KBB175" s="126"/>
      <c r="KBC175" s="84"/>
      <c r="KBD175" s="4"/>
      <c r="KBE175" s="4"/>
      <c r="KBF175" s="4"/>
      <c r="KBG175" s="4"/>
      <c r="KBH175" s="192"/>
      <c r="KBI175" s="70"/>
      <c r="KBJ175" s="87"/>
      <c r="KBK175" s="238"/>
      <c r="KBL175" s="126"/>
      <c r="KBM175" s="84"/>
      <c r="KBN175" s="4"/>
      <c r="KBO175" s="4"/>
      <c r="KBP175" s="4"/>
      <c r="KBQ175" s="4"/>
      <c r="KBR175" s="192"/>
      <c r="KBS175" s="70"/>
      <c r="KBT175" s="87"/>
      <c r="KBU175" s="238"/>
      <c r="KBV175" s="126"/>
      <c r="KBW175" s="84"/>
      <c r="KBX175" s="4"/>
      <c r="KBY175" s="4"/>
      <c r="KBZ175" s="4"/>
      <c r="KCA175" s="4"/>
      <c r="KCB175" s="192"/>
      <c r="KCC175" s="70"/>
      <c r="KCD175" s="87"/>
      <c r="KCE175" s="238"/>
      <c r="KCF175" s="126"/>
      <c r="KCG175" s="84"/>
      <c r="KCH175" s="4"/>
      <c r="KCI175" s="4"/>
      <c r="KCJ175" s="4"/>
      <c r="KCK175" s="4"/>
      <c r="KCL175" s="192"/>
      <c r="KCM175" s="70"/>
      <c r="KCN175" s="87"/>
      <c r="KCO175" s="238"/>
      <c r="KCP175" s="126"/>
      <c r="KCQ175" s="84"/>
      <c r="KCR175" s="4"/>
      <c r="KCS175" s="4"/>
      <c r="KCT175" s="4"/>
      <c r="KCU175" s="4"/>
      <c r="KCV175" s="192"/>
      <c r="KCW175" s="70"/>
      <c r="KCX175" s="87"/>
      <c r="KCY175" s="238"/>
      <c r="KCZ175" s="126"/>
      <c r="KDA175" s="84"/>
      <c r="KDB175" s="4"/>
      <c r="KDC175" s="4"/>
      <c r="KDD175" s="4"/>
      <c r="KDE175" s="4"/>
      <c r="KDF175" s="192"/>
      <c r="KDG175" s="70"/>
      <c r="KDH175" s="87"/>
      <c r="KDI175" s="238"/>
      <c r="KDJ175" s="126"/>
      <c r="KDK175" s="84"/>
      <c r="KDL175" s="4"/>
      <c r="KDM175" s="4"/>
      <c r="KDN175" s="4"/>
      <c r="KDO175" s="4"/>
      <c r="KDP175" s="192"/>
      <c r="KDQ175" s="70"/>
      <c r="KDR175" s="87"/>
      <c r="KDS175" s="238"/>
      <c r="KDT175" s="126"/>
      <c r="KDU175" s="84"/>
      <c r="KDV175" s="4"/>
      <c r="KDW175" s="4"/>
      <c r="KDX175" s="4"/>
      <c r="KDY175" s="4"/>
      <c r="KDZ175" s="192"/>
      <c r="KEA175" s="70"/>
      <c r="KEB175" s="87"/>
      <c r="KEC175" s="238"/>
      <c r="KED175" s="126"/>
      <c r="KEE175" s="84"/>
      <c r="KEF175" s="4"/>
      <c r="KEG175" s="4"/>
      <c r="KEH175" s="4"/>
      <c r="KEI175" s="4"/>
      <c r="KEJ175" s="192"/>
      <c r="KEK175" s="70"/>
      <c r="KEL175" s="87"/>
      <c r="KEM175" s="238"/>
      <c r="KEN175" s="126"/>
      <c r="KEO175" s="84"/>
      <c r="KEP175" s="4"/>
      <c r="KEQ175" s="4"/>
      <c r="KER175" s="4"/>
      <c r="KES175" s="4"/>
      <c r="KET175" s="192"/>
      <c r="KEU175" s="70"/>
      <c r="KEV175" s="87"/>
      <c r="KEW175" s="238"/>
      <c r="KEX175" s="126"/>
      <c r="KEY175" s="84"/>
      <c r="KEZ175" s="4"/>
      <c r="KFA175" s="4"/>
      <c r="KFB175" s="4"/>
      <c r="KFC175" s="4"/>
      <c r="KFD175" s="192"/>
      <c r="KFE175" s="70"/>
      <c r="KFF175" s="87"/>
      <c r="KFG175" s="238"/>
      <c r="KFH175" s="126"/>
      <c r="KFI175" s="84"/>
      <c r="KFJ175" s="4"/>
      <c r="KFK175" s="4"/>
      <c r="KFL175" s="4"/>
      <c r="KFM175" s="4"/>
      <c r="KFN175" s="192"/>
      <c r="KFO175" s="70"/>
      <c r="KFP175" s="87"/>
      <c r="KFQ175" s="238"/>
      <c r="KFR175" s="126"/>
      <c r="KFS175" s="84"/>
      <c r="KFT175" s="4"/>
      <c r="KFU175" s="4"/>
      <c r="KFV175" s="4"/>
      <c r="KFW175" s="4"/>
      <c r="KFX175" s="192"/>
      <c r="KFY175" s="70"/>
      <c r="KFZ175" s="87"/>
      <c r="KGA175" s="238"/>
      <c r="KGB175" s="126"/>
      <c r="KGC175" s="84"/>
      <c r="KGD175" s="4"/>
      <c r="KGE175" s="4"/>
      <c r="KGF175" s="4"/>
      <c r="KGG175" s="4"/>
      <c r="KGH175" s="192"/>
      <c r="KGI175" s="70"/>
      <c r="KGJ175" s="87"/>
      <c r="KGK175" s="238"/>
      <c r="KGL175" s="126"/>
      <c r="KGM175" s="84"/>
      <c r="KGN175" s="4"/>
      <c r="KGO175" s="4"/>
      <c r="KGP175" s="4"/>
      <c r="KGQ175" s="4"/>
      <c r="KGR175" s="192"/>
      <c r="KGS175" s="70"/>
      <c r="KGT175" s="87"/>
      <c r="KGU175" s="238"/>
      <c r="KGV175" s="126"/>
      <c r="KGW175" s="84"/>
      <c r="KGX175" s="4"/>
      <c r="KGY175" s="4"/>
      <c r="KGZ175" s="4"/>
      <c r="KHA175" s="4"/>
      <c r="KHB175" s="192"/>
      <c r="KHC175" s="70"/>
      <c r="KHD175" s="87"/>
      <c r="KHE175" s="238"/>
      <c r="KHF175" s="126"/>
      <c r="KHG175" s="84"/>
      <c r="KHH175" s="4"/>
      <c r="KHI175" s="4"/>
      <c r="KHJ175" s="4"/>
      <c r="KHK175" s="4"/>
      <c r="KHL175" s="192"/>
      <c r="KHM175" s="70"/>
      <c r="KHN175" s="87"/>
      <c r="KHO175" s="238"/>
      <c r="KHP175" s="126"/>
      <c r="KHQ175" s="84"/>
      <c r="KHR175" s="4"/>
      <c r="KHS175" s="4"/>
      <c r="KHT175" s="4"/>
      <c r="KHU175" s="4"/>
      <c r="KHV175" s="192"/>
      <c r="KHW175" s="70"/>
      <c r="KHX175" s="87"/>
      <c r="KHY175" s="238"/>
      <c r="KHZ175" s="126"/>
      <c r="KIA175" s="84"/>
      <c r="KIB175" s="4"/>
      <c r="KIC175" s="4"/>
      <c r="KID175" s="4"/>
      <c r="KIE175" s="4"/>
      <c r="KIF175" s="192"/>
      <c r="KIG175" s="70"/>
      <c r="KIH175" s="87"/>
      <c r="KII175" s="238"/>
      <c r="KIJ175" s="126"/>
      <c r="KIK175" s="84"/>
      <c r="KIL175" s="4"/>
      <c r="KIM175" s="4"/>
      <c r="KIN175" s="4"/>
      <c r="KIO175" s="4"/>
      <c r="KIP175" s="192"/>
      <c r="KIQ175" s="70"/>
      <c r="KIR175" s="87"/>
      <c r="KIS175" s="238"/>
      <c r="KIT175" s="126"/>
      <c r="KIU175" s="84"/>
      <c r="KIV175" s="4"/>
      <c r="KIW175" s="4"/>
      <c r="KIX175" s="4"/>
      <c r="KIY175" s="4"/>
      <c r="KIZ175" s="192"/>
      <c r="KJA175" s="70"/>
      <c r="KJB175" s="87"/>
      <c r="KJC175" s="238"/>
      <c r="KJD175" s="126"/>
      <c r="KJE175" s="84"/>
      <c r="KJF175" s="4"/>
      <c r="KJG175" s="4"/>
      <c r="KJH175" s="4"/>
      <c r="KJI175" s="4"/>
      <c r="KJJ175" s="192"/>
      <c r="KJK175" s="70"/>
      <c r="KJL175" s="87"/>
      <c r="KJM175" s="238"/>
      <c r="KJN175" s="126"/>
      <c r="KJO175" s="84"/>
      <c r="KJP175" s="4"/>
      <c r="KJQ175" s="4"/>
      <c r="KJR175" s="4"/>
      <c r="KJS175" s="4"/>
      <c r="KJT175" s="192"/>
      <c r="KJU175" s="70"/>
      <c r="KJV175" s="87"/>
      <c r="KJW175" s="238"/>
      <c r="KJX175" s="126"/>
      <c r="KJY175" s="84"/>
      <c r="KJZ175" s="4"/>
      <c r="KKA175" s="4"/>
      <c r="KKB175" s="4"/>
      <c r="KKC175" s="4"/>
      <c r="KKD175" s="192"/>
      <c r="KKE175" s="70"/>
      <c r="KKF175" s="87"/>
      <c r="KKG175" s="238"/>
      <c r="KKH175" s="126"/>
      <c r="KKI175" s="84"/>
      <c r="KKJ175" s="4"/>
      <c r="KKK175" s="4"/>
      <c r="KKL175" s="4"/>
      <c r="KKM175" s="4"/>
      <c r="KKN175" s="192"/>
      <c r="KKO175" s="70"/>
      <c r="KKP175" s="87"/>
      <c r="KKQ175" s="238"/>
      <c r="KKR175" s="126"/>
      <c r="KKS175" s="84"/>
      <c r="KKT175" s="4"/>
      <c r="KKU175" s="4"/>
      <c r="KKV175" s="4"/>
      <c r="KKW175" s="4"/>
      <c r="KKX175" s="192"/>
      <c r="KKY175" s="70"/>
      <c r="KKZ175" s="87"/>
      <c r="KLA175" s="238"/>
      <c r="KLB175" s="126"/>
      <c r="KLC175" s="84"/>
      <c r="KLD175" s="4"/>
      <c r="KLE175" s="4"/>
      <c r="KLF175" s="4"/>
      <c r="KLG175" s="4"/>
      <c r="KLH175" s="192"/>
      <c r="KLI175" s="70"/>
      <c r="KLJ175" s="87"/>
      <c r="KLK175" s="238"/>
      <c r="KLL175" s="126"/>
      <c r="KLM175" s="84"/>
      <c r="KLN175" s="4"/>
      <c r="KLO175" s="4"/>
      <c r="KLP175" s="4"/>
      <c r="KLQ175" s="4"/>
      <c r="KLR175" s="192"/>
      <c r="KLS175" s="70"/>
      <c r="KLT175" s="87"/>
      <c r="KLU175" s="238"/>
      <c r="KLV175" s="126"/>
      <c r="KLW175" s="84"/>
      <c r="KLX175" s="4"/>
      <c r="KLY175" s="4"/>
      <c r="KLZ175" s="4"/>
      <c r="KMA175" s="4"/>
      <c r="KMB175" s="192"/>
      <c r="KMC175" s="70"/>
      <c r="KMD175" s="87"/>
      <c r="KME175" s="238"/>
      <c r="KMF175" s="126"/>
      <c r="KMG175" s="84"/>
      <c r="KMH175" s="4"/>
      <c r="KMI175" s="4"/>
      <c r="KMJ175" s="4"/>
      <c r="KMK175" s="4"/>
      <c r="KML175" s="192"/>
      <c r="KMM175" s="70"/>
      <c r="KMN175" s="87"/>
      <c r="KMO175" s="238"/>
      <c r="KMP175" s="126"/>
      <c r="KMQ175" s="84"/>
      <c r="KMR175" s="4"/>
      <c r="KMS175" s="4"/>
      <c r="KMT175" s="4"/>
      <c r="KMU175" s="4"/>
      <c r="KMV175" s="192"/>
      <c r="KMW175" s="70"/>
      <c r="KMX175" s="87"/>
      <c r="KMY175" s="238"/>
      <c r="KMZ175" s="126"/>
      <c r="KNA175" s="84"/>
      <c r="KNB175" s="4"/>
      <c r="KNC175" s="4"/>
      <c r="KND175" s="4"/>
      <c r="KNE175" s="4"/>
      <c r="KNF175" s="192"/>
      <c r="KNG175" s="70"/>
      <c r="KNH175" s="87"/>
      <c r="KNI175" s="238"/>
      <c r="KNJ175" s="126"/>
      <c r="KNK175" s="84"/>
      <c r="KNL175" s="4"/>
      <c r="KNM175" s="4"/>
      <c r="KNN175" s="4"/>
      <c r="KNO175" s="4"/>
      <c r="KNP175" s="192"/>
      <c r="KNQ175" s="70"/>
      <c r="KNR175" s="87"/>
      <c r="KNS175" s="238"/>
      <c r="KNT175" s="126"/>
      <c r="KNU175" s="84"/>
      <c r="KNV175" s="4"/>
      <c r="KNW175" s="4"/>
      <c r="KNX175" s="4"/>
      <c r="KNY175" s="4"/>
      <c r="KNZ175" s="192"/>
      <c r="KOA175" s="70"/>
      <c r="KOB175" s="87"/>
      <c r="KOC175" s="238"/>
      <c r="KOD175" s="126"/>
      <c r="KOE175" s="84"/>
      <c r="KOF175" s="4"/>
      <c r="KOG175" s="4"/>
      <c r="KOH175" s="4"/>
      <c r="KOI175" s="4"/>
      <c r="KOJ175" s="192"/>
      <c r="KOK175" s="70"/>
      <c r="KOL175" s="87"/>
      <c r="KOM175" s="238"/>
      <c r="KON175" s="126"/>
      <c r="KOO175" s="84"/>
      <c r="KOP175" s="4"/>
      <c r="KOQ175" s="4"/>
      <c r="KOR175" s="4"/>
      <c r="KOS175" s="4"/>
      <c r="KOT175" s="192"/>
      <c r="KOU175" s="70"/>
      <c r="KOV175" s="87"/>
      <c r="KOW175" s="238"/>
      <c r="KOX175" s="126"/>
      <c r="KOY175" s="84"/>
      <c r="KOZ175" s="4"/>
      <c r="KPA175" s="4"/>
      <c r="KPB175" s="4"/>
      <c r="KPC175" s="4"/>
      <c r="KPD175" s="192"/>
      <c r="KPE175" s="70"/>
      <c r="KPF175" s="87"/>
      <c r="KPG175" s="238"/>
      <c r="KPH175" s="126"/>
      <c r="KPI175" s="84"/>
      <c r="KPJ175" s="4"/>
      <c r="KPK175" s="4"/>
      <c r="KPL175" s="4"/>
      <c r="KPM175" s="4"/>
      <c r="KPN175" s="192"/>
      <c r="KPO175" s="70"/>
      <c r="KPP175" s="87"/>
      <c r="KPQ175" s="238"/>
      <c r="KPR175" s="126"/>
      <c r="KPS175" s="84"/>
      <c r="KPT175" s="4"/>
      <c r="KPU175" s="4"/>
      <c r="KPV175" s="4"/>
      <c r="KPW175" s="4"/>
      <c r="KPX175" s="192"/>
      <c r="KPY175" s="70"/>
      <c r="KPZ175" s="87"/>
      <c r="KQA175" s="238"/>
      <c r="KQB175" s="126"/>
      <c r="KQC175" s="84"/>
      <c r="KQD175" s="4"/>
      <c r="KQE175" s="4"/>
      <c r="KQF175" s="4"/>
      <c r="KQG175" s="4"/>
      <c r="KQH175" s="192"/>
      <c r="KQI175" s="70"/>
      <c r="KQJ175" s="87"/>
      <c r="KQK175" s="238"/>
      <c r="KQL175" s="126"/>
      <c r="KQM175" s="84"/>
      <c r="KQN175" s="4"/>
      <c r="KQO175" s="4"/>
      <c r="KQP175" s="4"/>
      <c r="KQQ175" s="4"/>
      <c r="KQR175" s="192"/>
      <c r="KQS175" s="70"/>
      <c r="KQT175" s="87"/>
      <c r="KQU175" s="238"/>
      <c r="KQV175" s="126"/>
      <c r="KQW175" s="84"/>
      <c r="KQX175" s="4"/>
      <c r="KQY175" s="4"/>
      <c r="KQZ175" s="4"/>
      <c r="KRA175" s="4"/>
      <c r="KRB175" s="192"/>
      <c r="KRC175" s="70"/>
      <c r="KRD175" s="87"/>
      <c r="KRE175" s="238"/>
      <c r="KRF175" s="126"/>
      <c r="KRG175" s="84"/>
      <c r="KRH175" s="4"/>
      <c r="KRI175" s="4"/>
      <c r="KRJ175" s="4"/>
      <c r="KRK175" s="4"/>
      <c r="KRL175" s="192"/>
      <c r="KRM175" s="70"/>
      <c r="KRN175" s="87"/>
      <c r="KRO175" s="238"/>
      <c r="KRP175" s="126"/>
      <c r="KRQ175" s="84"/>
      <c r="KRR175" s="4"/>
      <c r="KRS175" s="4"/>
      <c r="KRT175" s="4"/>
      <c r="KRU175" s="4"/>
      <c r="KRV175" s="192"/>
      <c r="KRW175" s="70"/>
      <c r="KRX175" s="87"/>
      <c r="KRY175" s="238"/>
      <c r="KRZ175" s="126"/>
      <c r="KSA175" s="84"/>
      <c r="KSB175" s="4"/>
      <c r="KSC175" s="4"/>
      <c r="KSD175" s="4"/>
      <c r="KSE175" s="4"/>
      <c r="KSF175" s="192"/>
      <c r="KSG175" s="70"/>
      <c r="KSH175" s="87"/>
      <c r="KSI175" s="238"/>
      <c r="KSJ175" s="126"/>
      <c r="KSK175" s="84"/>
      <c r="KSL175" s="4"/>
      <c r="KSM175" s="4"/>
      <c r="KSN175" s="4"/>
      <c r="KSO175" s="4"/>
      <c r="KSP175" s="192"/>
      <c r="KSQ175" s="70"/>
      <c r="KSR175" s="87"/>
      <c r="KSS175" s="238"/>
      <c r="KST175" s="126"/>
      <c r="KSU175" s="84"/>
      <c r="KSV175" s="4"/>
      <c r="KSW175" s="4"/>
      <c r="KSX175" s="4"/>
      <c r="KSY175" s="4"/>
      <c r="KSZ175" s="192"/>
      <c r="KTA175" s="70"/>
      <c r="KTB175" s="87"/>
      <c r="KTC175" s="238"/>
      <c r="KTD175" s="126"/>
      <c r="KTE175" s="84"/>
      <c r="KTF175" s="4"/>
      <c r="KTG175" s="4"/>
      <c r="KTH175" s="4"/>
      <c r="KTI175" s="4"/>
      <c r="KTJ175" s="192"/>
      <c r="KTK175" s="70"/>
      <c r="KTL175" s="87"/>
      <c r="KTM175" s="238"/>
      <c r="KTN175" s="126"/>
      <c r="KTO175" s="84"/>
      <c r="KTP175" s="4"/>
      <c r="KTQ175" s="4"/>
      <c r="KTR175" s="4"/>
      <c r="KTS175" s="4"/>
      <c r="KTT175" s="192"/>
      <c r="KTU175" s="70"/>
      <c r="KTV175" s="87"/>
      <c r="KTW175" s="238"/>
      <c r="KTX175" s="126"/>
      <c r="KTY175" s="84"/>
      <c r="KTZ175" s="4"/>
      <c r="KUA175" s="4"/>
      <c r="KUB175" s="4"/>
      <c r="KUC175" s="4"/>
      <c r="KUD175" s="192"/>
      <c r="KUE175" s="70"/>
      <c r="KUF175" s="87"/>
      <c r="KUG175" s="238"/>
      <c r="KUH175" s="126"/>
      <c r="KUI175" s="84"/>
      <c r="KUJ175" s="4"/>
      <c r="KUK175" s="4"/>
      <c r="KUL175" s="4"/>
      <c r="KUM175" s="4"/>
      <c r="KUN175" s="192"/>
      <c r="KUO175" s="70"/>
      <c r="KUP175" s="87"/>
      <c r="KUQ175" s="238"/>
      <c r="KUR175" s="126"/>
      <c r="KUS175" s="84"/>
      <c r="KUT175" s="4"/>
      <c r="KUU175" s="4"/>
      <c r="KUV175" s="4"/>
      <c r="KUW175" s="4"/>
      <c r="KUX175" s="192"/>
      <c r="KUY175" s="70"/>
      <c r="KUZ175" s="87"/>
      <c r="KVA175" s="238"/>
      <c r="KVB175" s="126"/>
      <c r="KVC175" s="84"/>
      <c r="KVD175" s="4"/>
      <c r="KVE175" s="4"/>
      <c r="KVF175" s="4"/>
      <c r="KVG175" s="4"/>
      <c r="KVH175" s="192"/>
      <c r="KVI175" s="70"/>
      <c r="KVJ175" s="87"/>
      <c r="KVK175" s="238"/>
      <c r="KVL175" s="126"/>
      <c r="KVM175" s="84"/>
      <c r="KVN175" s="4"/>
      <c r="KVO175" s="4"/>
      <c r="KVP175" s="4"/>
      <c r="KVQ175" s="4"/>
      <c r="KVR175" s="192"/>
      <c r="KVS175" s="70"/>
      <c r="KVT175" s="87"/>
      <c r="KVU175" s="238"/>
      <c r="KVV175" s="126"/>
      <c r="KVW175" s="84"/>
      <c r="KVX175" s="4"/>
      <c r="KVY175" s="4"/>
      <c r="KVZ175" s="4"/>
      <c r="KWA175" s="4"/>
      <c r="KWB175" s="192"/>
      <c r="KWC175" s="70"/>
      <c r="KWD175" s="87"/>
      <c r="KWE175" s="238"/>
      <c r="KWF175" s="126"/>
      <c r="KWG175" s="84"/>
      <c r="KWH175" s="4"/>
      <c r="KWI175" s="4"/>
      <c r="KWJ175" s="4"/>
      <c r="KWK175" s="4"/>
      <c r="KWL175" s="192"/>
      <c r="KWM175" s="70"/>
      <c r="KWN175" s="87"/>
      <c r="KWO175" s="238"/>
      <c r="KWP175" s="126"/>
      <c r="KWQ175" s="84"/>
      <c r="KWR175" s="4"/>
      <c r="KWS175" s="4"/>
      <c r="KWT175" s="4"/>
      <c r="KWU175" s="4"/>
      <c r="KWV175" s="192"/>
      <c r="KWW175" s="70"/>
      <c r="KWX175" s="87"/>
      <c r="KWY175" s="238"/>
      <c r="KWZ175" s="126"/>
      <c r="KXA175" s="84"/>
      <c r="KXB175" s="4"/>
      <c r="KXC175" s="4"/>
      <c r="KXD175" s="4"/>
      <c r="KXE175" s="4"/>
      <c r="KXF175" s="192"/>
      <c r="KXG175" s="70"/>
      <c r="KXH175" s="87"/>
      <c r="KXI175" s="238"/>
      <c r="KXJ175" s="126"/>
      <c r="KXK175" s="84"/>
      <c r="KXL175" s="4"/>
      <c r="KXM175" s="4"/>
      <c r="KXN175" s="4"/>
      <c r="KXO175" s="4"/>
      <c r="KXP175" s="192"/>
      <c r="KXQ175" s="70"/>
      <c r="KXR175" s="87"/>
      <c r="KXS175" s="238"/>
      <c r="KXT175" s="126"/>
      <c r="KXU175" s="84"/>
      <c r="KXV175" s="4"/>
      <c r="KXW175" s="4"/>
      <c r="KXX175" s="4"/>
      <c r="KXY175" s="4"/>
      <c r="KXZ175" s="192"/>
      <c r="KYA175" s="70"/>
      <c r="KYB175" s="87"/>
      <c r="KYC175" s="238"/>
      <c r="KYD175" s="126"/>
      <c r="KYE175" s="84"/>
      <c r="KYF175" s="4"/>
      <c r="KYG175" s="4"/>
      <c r="KYH175" s="4"/>
      <c r="KYI175" s="4"/>
      <c r="KYJ175" s="192"/>
      <c r="KYK175" s="70"/>
      <c r="KYL175" s="87"/>
      <c r="KYM175" s="238"/>
      <c r="KYN175" s="126"/>
      <c r="KYO175" s="84"/>
      <c r="KYP175" s="4"/>
      <c r="KYQ175" s="4"/>
      <c r="KYR175" s="4"/>
      <c r="KYS175" s="4"/>
      <c r="KYT175" s="192"/>
      <c r="KYU175" s="70"/>
      <c r="KYV175" s="87"/>
      <c r="KYW175" s="238"/>
      <c r="KYX175" s="126"/>
      <c r="KYY175" s="84"/>
      <c r="KYZ175" s="4"/>
      <c r="KZA175" s="4"/>
      <c r="KZB175" s="4"/>
      <c r="KZC175" s="4"/>
      <c r="KZD175" s="192"/>
      <c r="KZE175" s="70"/>
      <c r="KZF175" s="87"/>
      <c r="KZG175" s="238"/>
      <c r="KZH175" s="126"/>
      <c r="KZI175" s="84"/>
      <c r="KZJ175" s="4"/>
      <c r="KZK175" s="4"/>
      <c r="KZL175" s="4"/>
      <c r="KZM175" s="4"/>
      <c r="KZN175" s="192"/>
      <c r="KZO175" s="70"/>
      <c r="KZP175" s="87"/>
      <c r="KZQ175" s="238"/>
      <c r="KZR175" s="126"/>
      <c r="KZS175" s="84"/>
      <c r="KZT175" s="4"/>
      <c r="KZU175" s="4"/>
      <c r="KZV175" s="4"/>
      <c r="KZW175" s="4"/>
      <c r="KZX175" s="192"/>
      <c r="KZY175" s="70"/>
      <c r="KZZ175" s="87"/>
      <c r="LAA175" s="238"/>
      <c r="LAB175" s="126"/>
      <c r="LAC175" s="84"/>
      <c r="LAD175" s="4"/>
      <c r="LAE175" s="4"/>
      <c r="LAF175" s="4"/>
      <c r="LAG175" s="4"/>
      <c r="LAH175" s="192"/>
      <c r="LAI175" s="70"/>
      <c r="LAJ175" s="87"/>
      <c r="LAK175" s="238"/>
      <c r="LAL175" s="126"/>
      <c r="LAM175" s="84"/>
      <c r="LAN175" s="4"/>
      <c r="LAO175" s="4"/>
      <c r="LAP175" s="4"/>
      <c r="LAQ175" s="4"/>
      <c r="LAR175" s="192"/>
      <c r="LAS175" s="70"/>
      <c r="LAT175" s="87"/>
      <c r="LAU175" s="238"/>
      <c r="LAV175" s="126"/>
      <c r="LAW175" s="84"/>
      <c r="LAX175" s="4"/>
      <c r="LAY175" s="4"/>
      <c r="LAZ175" s="4"/>
      <c r="LBA175" s="4"/>
      <c r="LBB175" s="192"/>
      <c r="LBC175" s="70"/>
      <c r="LBD175" s="87"/>
      <c r="LBE175" s="238"/>
      <c r="LBF175" s="126"/>
      <c r="LBG175" s="84"/>
      <c r="LBH175" s="4"/>
      <c r="LBI175" s="4"/>
      <c r="LBJ175" s="4"/>
      <c r="LBK175" s="4"/>
      <c r="LBL175" s="192"/>
      <c r="LBM175" s="70"/>
      <c r="LBN175" s="87"/>
      <c r="LBO175" s="238"/>
      <c r="LBP175" s="126"/>
      <c r="LBQ175" s="84"/>
      <c r="LBR175" s="4"/>
      <c r="LBS175" s="4"/>
      <c r="LBT175" s="4"/>
      <c r="LBU175" s="4"/>
      <c r="LBV175" s="192"/>
      <c r="LBW175" s="70"/>
      <c r="LBX175" s="87"/>
      <c r="LBY175" s="238"/>
      <c r="LBZ175" s="126"/>
      <c r="LCA175" s="84"/>
      <c r="LCB175" s="4"/>
      <c r="LCC175" s="4"/>
      <c r="LCD175" s="4"/>
      <c r="LCE175" s="4"/>
      <c r="LCF175" s="192"/>
      <c r="LCG175" s="70"/>
      <c r="LCH175" s="87"/>
      <c r="LCI175" s="238"/>
      <c r="LCJ175" s="126"/>
      <c r="LCK175" s="84"/>
      <c r="LCL175" s="4"/>
      <c r="LCM175" s="4"/>
      <c r="LCN175" s="4"/>
      <c r="LCO175" s="4"/>
      <c r="LCP175" s="192"/>
      <c r="LCQ175" s="70"/>
      <c r="LCR175" s="87"/>
      <c r="LCS175" s="238"/>
      <c r="LCT175" s="126"/>
      <c r="LCU175" s="84"/>
      <c r="LCV175" s="4"/>
      <c r="LCW175" s="4"/>
      <c r="LCX175" s="4"/>
      <c r="LCY175" s="4"/>
      <c r="LCZ175" s="192"/>
      <c r="LDA175" s="70"/>
      <c r="LDB175" s="87"/>
      <c r="LDC175" s="238"/>
      <c r="LDD175" s="126"/>
      <c r="LDE175" s="84"/>
      <c r="LDF175" s="4"/>
      <c r="LDG175" s="4"/>
      <c r="LDH175" s="4"/>
      <c r="LDI175" s="4"/>
      <c r="LDJ175" s="192"/>
      <c r="LDK175" s="70"/>
      <c r="LDL175" s="87"/>
      <c r="LDM175" s="238"/>
      <c r="LDN175" s="126"/>
      <c r="LDO175" s="84"/>
      <c r="LDP175" s="4"/>
      <c r="LDQ175" s="4"/>
      <c r="LDR175" s="4"/>
      <c r="LDS175" s="4"/>
      <c r="LDT175" s="192"/>
      <c r="LDU175" s="70"/>
      <c r="LDV175" s="87"/>
      <c r="LDW175" s="238"/>
      <c r="LDX175" s="126"/>
      <c r="LDY175" s="84"/>
      <c r="LDZ175" s="4"/>
      <c r="LEA175" s="4"/>
      <c r="LEB175" s="4"/>
      <c r="LEC175" s="4"/>
      <c r="LED175" s="192"/>
      <c r="LEE175" s="70"/>
      <c r="LEF175" s="87"/>
      <c r="LEG175" s="238"/>
      <c r="LEH175" s="126"/>
      <c r="LEI175" s="84"/>
      <c r="LEJ175" s="4"/>
      <c r="LEK175" s="4"/>
      <c r="LEL175" s="4"/>
      <c r="LEM175" s="4"/>
      <c r="LEN175" s="192"/>
      <c r="LEO175" s="70"/>
      <c r="LEP175" s="87"/>
      <c r="LEQ175" s="238"/>
      <c r="LER175" s="126"/>
      <c r="LES175" s="84"/>
      <c r="LET175" s="4"/>
      <c r="LEU175" s="4"/>
      <c r="LEV175" s="4"/>
      <c r="LEW175" s="4"/>
      <c r="LEX175" s="192"/>
      <c r="LEY175" s="70"/>
      <c r="LEZ175" s="87"/>
      <c r="LFA175" s="238"/>
      <c r="LFB175" s="126"/>
      <c r="LFC175" s="84"/>
      <c r="LFD175" s="4"/>
      <c r="LFE175" s="4"/>
      <c r="LFF175" s="4"/>
      <c r="LFG175" s="4"/>
      <c r="LFH175" s="192"/>
      <c r="LFI175" s="70"/>
      <c r="LFJ175" s="87"/>
      <c r="LFK175" s="238"/>
      <c r="LFL175" s="126"/>
      <c r="LFM175" s="84"/>
      <c r="LFN175" s="4"/>
      <c r="LFO175" s="4"/>
      <c r="LFP175" s="4"/>
      <c r="LFQ175" s="4"/>
      <c r="LFR175" s="192"/>
      <c r="LFS175" s="70"/>
      <c r="LFT175" s="87"/>
      <c r="LFU175" s="238"/>
      <c r="LFV175" s="126"/>
      <c r="LFW175" s="84"/>
      <c r="LFX175" s="4"/>
      <c r="LFY175" s="4"/>
      <c r="LFZ175" s="4"/>
      <c r="LGA175" s="4"/>
      <c r="LGB175" s="192"/>
      <c r="LGC175" s="70"/>
      <c r="LGD175" s="87"/>
      <c r="LGE175" s="238"/>
      <c r="LGF175" s="126"/>
      <c r="LGG175" s="84"/>
      <c r="LGH175" s="4"/>
      <c r="LGI175" s="4"/>
      <c r="LGJ175" s="4"/>
      <c r="LGK175" s="4"/>
      <c r="LGL175" s="192"/>
      <c r="LGM175" s="70"/>
      <c r="LGN175" s="87"/>
      <c r="LGO175" s="238"/>
      <c r="LGP175" s="126"/>
      <c r="LGQ175" s="84"/>
      <c r="LGR175" s="4"/>
      <c r="LGS175" s="4"/>
      <c r="LGT175" s="4"/>
      <c r="LGU175" s="4"/>
      <c r="LGV175" s="192"/>
      <c r="LGW175" s="70"/>
      <c r="LGX175" s="87"/>
      <c r="LGY175" s="238"/>
      <c r="LGZ175" s="126"/>
      <c r="LHA175" s="84"/>
      <c r="LHB175" s="4"/>
      <c r="LHC175" s="4"/>
      <c r="LHD175" s="4"/>
      <c r="LHE175" s="4"/>
      <c r="LHF175" s="192"/>
      <c r="LHG175" s="70"/>
      <c r="LHH175" s="87"/>
      <c r="LHI175" s="238"/>
      <c r="LHJ175" s="126"/>
      <c r="LHK175" s="84"/>
      <c r="LHL175" s="4"/>
      <c r="LHM175" s="4"/>
      <c r="LHN175" s="4"/>
      <c r="LHO175" s="4"/>
      <c r="LHP175" s="192"/>
      <c r="LHQ175" s="70"/>
      <c r="LHR175" s="87"/>
      <c r="LHS175" s="238"/>
      <c r="LHT175" s="126"/>
      <c r="LHU175" s="84"/>
      <c r="LHV175" s="4"/>
      <c r="LHW175" s="4"/>
      <c r="LHX175" s="4"/>
      <c r="LHY175" s="4"/>
      <c r="LHZ175" s="192"/>
      <c r="LIA175" s="70"/>
      <c r="LIB175" s="87"/>
      <c r="LIC175" s="238"/>
      <c r="LID175" s="126"/>
      <c r="LIE175" s="84"/>
      <c r="LIF175" s="4"/>
      <c r="LIG175" s="4"/>
      <c r="LIH175" s="4"/>
      <c r="LII175" s="4"/>
      <c r="LIJ175" s="192"/>
      <c r="LIK175" s="70"/>
      <c r="LIL175" s="87"/>
      <c r="LIM175" s="238"/>
      <c r="LIN175" s="126"/>
      <c r="LIO175" s="84"/>
      <c r="LIP175" s="4"/>
      <c r="LIQ175" s="4"/>
      <c r="LIR175" s="4"/>
      <c r="LIS175" s="4"/>
      <c r="LIT175" s="192"/>
      <c r="LIU175" s="70"/>
      <c r="LIV175" s="87"/>
      <c r="LIW175" s="238"/>
      <c r="LIX175" s="126"/>
      <c r="LIY175" s="84"/>
      <c r="LIZ175" s="4"/>
      <c r="LJA175" s="4"/>
      <c r="LJB175" s="4"/>
      <c r="LJC175" s="4"/>
      <c r="LJD175" s="192"/>
      <c r="LJE175" s="70"/>
      <c r="LJF175" s="87"/>
      <c r="LJG175" s="238"/>
      <c r="LJH175" s="126"/>
      <c r="LJI175" s="84"/>
      <c r="LJJ175" s="4"/>
      <c r="LJK175" s="4"/>
      <c r="LJL175" s="4"/>
      <c r="LJM175" s="4"/>
      <c r="LJN175" s="192"/>
      <c r="LJO175" s="70"/>
      <c r="LJP175" s="87"/>
      <c r="LJQ175" s="238"/>
      <c r="LJR175" s="126"/>
      <c r="LJS175" s="84"/>
      <c r="LJT175" s="4"/>
      <c r="LJU175" s="4"/>
      <c r="LJV175" s="4"/>
      <c r="LJW175" s="4"/>
      <c r="LJX175" s="192"/>
      <c r="LJY175" s="70"/>
      <c r="LJZ175" s="87"/>
      <c r="LKA175" s="238"/>
      <c r="LKB175" s="126"/>
      <c r="LKC175" s="84"/>
      <c r="LKD175" s="4"/>
      <c r="LKE175" s="4"/>
      <c r="LKF175" s="4"/>
      <c r="LKG175" s="4"/>
      <c r="LKH175" s="192"/>
      <c r="LKI175" s="70"/>
      <c r="LKJ175" s="87"/>
      <c r="LKK175" s="238"/>
      <c r="LKL175" s="126"/>
      <c r="LKM175" s="84"/>
      <c r="LKN175" s="4"/>
      <c r="LKO175" s="4"/>
      <c r="LKP175" s="4"/>
      <c r="LKQ175" s="4"/>
      <c r="LKR175" s="192"/>
      <c r="LKS175" s="70"/>
      <c r="LKT175" s="87"/>
      <c r="LKU175" s="238"/>
      <c r="LKV175" s="126"/>
      <c r="LKW175" s="84"/>
      <c r="LKX175" s="4"/>
      <c r="LKY175" s="4"/>
      <c r="LKZ175" s="4"/>
      <c r="LLA175" s="4"/>
      <c r="LLB175" s="192"/>
      <c r="LLC175" s="70"/>
      <c r="LLD175" s="87"/>
      <c r="LLE175" s="238"/>
      <c r="LLF175" s="126"/>
      <c r="LLG175" s="84"/>
      <c r="LLH175" s="4"/>
      <c r="LLI175" s="4"/>
      <c r="LLJ175" s="4"/>
      <c r="LLK175" s="4"/>
      <c r="LLL175" s="192"/>
      <c r="LLM175" s="70"/>
      <c r="LLN175" s="87"/>
      <c r="LLO175" s="238"/>
      <c r="LLP175" s="126"/>
      <c r="LLQ175" s="84"/>
      <c r="LLR175" s="4"/>
      <c r="LLS175" s="4"/>
      <c r="LLT175" s="4"/>
      <c r="LLU175" s="4"/>
      <c r="LLV175" s="192"/>
      <c r="LLW175" s="70"/>
      <c r="LLX175" s="87"/>
      <c r="LLY175" s="238"/>
      <c r="LLZ175" s="126"/>
      <c r="LMA175" s="84"/>
      <c r="LMB175" s="4"/>
      <c r="LMC175" s="4"/>
      <c r="LMD175" s="4"/>
      <c r="LME175" s="4"/>
      <c r="LMF175" s="192"/>
      <c r="LMG175" s="70"/>
      <c r="LMH175" s="87"/>
      <c r="LMI175" s="238"/>
      <c r="LMJ175" s="126"/>
      <c r="LMK175" s="84"/>
      <c r="LML175" s="4"/>
      <c r="LMM175" s="4"/>
      <c r="LMN175" s="4"/>
      <c r="LMO175" s="4"/>
      <c r="LMP175" s="192"/>
      <c r="LMQ175" s="70"/>
      <c r="LMR175" s="87"/>
      <c r="LMS175" s="238"/>
      <c r="LMT175" s="126"/>
      <c r="LMU175" s="84"/>
      <c r="LMV175" s="4"/>
      <c r="LMW175" s="4"/>
      <c r="LMX175" s="4"/>
      <c r="LMY175" s="4"/>
      <c r="LMZ175" s="192"/>
      <c r="LNA175" s="70"/>
      <c r="LNB175" s="87"/>
      <c r="LNC175" s="238"/>
      <c r="LND175" s="126"/>
      <c r="LNE175" s="84"/>
      <c r="LNF175" s="4"/>
      <c r="LNG175" s="4"/>
      <c r="LNH175" s="4"/>
      <c r="LNI175" s="4"/>
      <c r="LNJ175" s="192"/>
      <c r="LNK175" s="70"/>
      <c r="LNL175" s="87"/>
      <c r="LNM175" s="238"/>
      <c r="LNN175" s="126"/>
      <c r="LNO175" s="84"/>
      <c r="LNP175" s="4"/>
      <c r="LNQ175" s="4"/>
      <c r="LNR175" s="4"/>
      <c r="LNS175" s="4"/>
      <c r="LNT175" s="192"/>
      <c r="LNU175" s="70"/>
      <c r="LNV175" s="87"/>
      <c r="LNW175" s="238"/>
      <c r="LNX175" s="126"/>
      <c r="LNY175" s="84"/>
      <c r="LNZ175" s="4"/>
      <c r="LOA175" s="4"/>
      <c r="LOB175" s="4"/>
      <c r="LOC175" s="4"/>
      <c r="LOD175" s="192"/>
      <c r="LOE175" s="70"/>
      <c r="LOF175" s="87"/>
      <c r="LOG175" s="238"/>
      <c r="LOH175" s="126"/>
      <c r="LOI175" s="84"/>
      <c r="LOJ175" s="4"/>
      <c r="LOK175" s="4"/>
      <c r="LOL175" s="4"/>
      <c r="LOM175" s="4"/>
      <c r="LON175" s="192"/>
      <c r="LOO175" s="70"/>
      <c r="LOP175" s="87"/>
      <c r="LOQ175" s="238"/>
      <c r="LOR175" s="126"/>
      <c r="LOS175" s="84"/>
      <c r="LOT175" s="4"/>
      <c r="LOU175" s="4"/>
      <c r="LOV175" s="4"/>
      <c r="LOW175" s="4"/>
      <c r="LOX175" s="192"/>
      <c r="LOY175" s="70"/>
      <c r="LOZ175" s="87"/>
      <c r="LPA175" s="238"/>
      <c r="LPB175" s="126"/>
      <c r="LPC175" s="84"/>
      <c r="LPD175" s="4"/>
      <c r="LPE175" s="4"/>
      <c r="LPF175" s="4"/>
      <c r="LPG175" s="4"/>
      <c r="LPH175" s="192"/>
      <c r="LPI175" s="70"/>
      <c r="LPJ175" s="87"/>
      <c r="LPK175" s="238"/>
      <c r="LPL175" s="126"/>
      <c r="LPM175" s="84"/>
      <c r="LPN175" s="4"/>
      <c r="LPO175" s="4"/>
      <c r="LPP175" s="4"/>
      <c r="LPQ175" s="4"/>
      <c r="LPR175" s="192"/>
      <c r="LPS175" s="70"/>
      <c r="LPT175" s="87"/>
      <c r="LPU175" s="238"/>
      <c r="LPV175" s="126"/>
      <c r="LPW175" s="84"/>
      <c r="LPX175" s="4"/>
      <c r="LPY175" s="4"/>
      <c r="LPZ175" s="4"/>
      <c r="LQA175" s="4"/>
      <c r="LQB175" s="192"/>
      <c r="LQC175" s="70"/>
      <c r="LQD175" s="87"/>
      <c r="LQE175" s="238"/>
      <c r="LQF175" s="126"/>
      <c r="LQG175" s="84"/>
      <c r="LQH175" s="4"/>
      <c r="LQI175" s="4"/>
      <c r="LQJ175" s="4"/>
      <c r="LQK175" s="4"/>
      <c r="LQL175" s="192"/>
      <c r="LQM175" s="70"/>
      <c r="LQN175" s="87"/>
      <c r="LQO175" s="238"/>
      <c r="LQP175" s="126"/>
      <c r="LQQ175" s="84"/>
      <c r="LQR175" s="4"/>
      <c r="LQS175" s="4"/>
      <c r="LQT175" s="4"/>
      <c r="LQU175" s="4"/>
      <c r="LQV175" s="192"/>
      <c r="LQW175" s="70"/>
      <c r="LQX175" s="87"/>
      <c r="LQY175" s="238"/>
      <c r="LQZ175" s="126"/>
      <c r="LRA175" s="84"/>
      <c r="LRB175" s="4"/>
      <c r="LRC175" s="4"/>
      <c r="LRD175" s="4"/>
      <c r="LRE175" s="4"/>
      <c r="LRF175" s="192"/>
      <c r="LRG175" s="70"/>
      <c r="LRH175" s="87"/>
      <c r="LRI175" s="238"/>
      <c r="LRJ175" s="126"/>
      <c r="LRK175" s="84"/>
      <c r="LRL175" s="4"/>
      <c r="LRM175" s="4"/>
      <c r="LRN175" s="4"/>
      <c r="LRO175" s="4"/>
      <c r="LRP175" s="192"/>
      <c r="LRQ175" s="70"/>
      <c r="LRR175" s="87"/>
      <c r="LRS175" s="238"/>
      <c r="LRT175" s="126"/>
      <c r="LRU175" s="84"/>
      <c r="LRV175" s="4"/>
      <c r="LRW175" s="4"/>
      <c r="LRX175" s="4"/>
      <c r="LRY175" s="4"/>
      <c r="LRZ175" s="192"/>
      <c r="LSA175" s="70"/>
      <c r="LSB175" s="87"/>
      <c r="LSC175" s="238"/>
      <c r="LSD175" s="126"/>
      <c r="LSE175" s="84"/>
      <c r="LSF175" s="4"/>
      <c r="LSG175" s="4"/>
      <c r="LSH175" s="4"/>
      <c r="LSI175" s="4"/>
      <c r="LSJ175" s="192"/>
      <c r="LSK175" s="70"/>
      <c r="LSL175" s="87"/>
      <c r="LSM175" s="238"/>
      <c r="LSN175" s="126"/>
      <c r="LSO175" s="84"/>
      <c r="LSP175" s="4"/>
      <c r="LSQ175" s="4"/>
      <c r="LSR175" s="4"/>
      <c r="LSS175" s="4"/>
      <c r="LST175" s="192"/>
      <c r="LSU175" s="70"/>
      <c r="LSV175" s="87"/>
      <c r="LSW175" s="238"/>
      <c r="LSX175" s="126"/>
      <c r="LSY175" s="84"/>
      <c r="LSZ175" s="4"/>
      <c r="LTA175" s="4"/>
      <c r="LTB175" s="4"/>
      <c r="LTC175" s="4"/>
      <c r="LTD175" s="192"/>
      <c r="LTE175" s="70"/>
      <c r="LTF175" s="87"/>
      <c r="LTG175" s="238"/>
      <c r="LTH175" s="126"/>
      <c r="LTI175" s="84"/>
      <c r="LTJ175" s="4"/>
      <c r="LTK175" s="4"/>
      <c r="LTL175" s="4"/>
      <c r="LTM175" s="4"/>
      <c r="LTN175" s="192"/>
      <c r="LTO175" s="70"/>
      <c r="LTP175" s="87"/>
      <c r="LTQ175" s="238"/>
      <c r="LTR175" s="126"/>
      <c r="LTS175" s="84"/>
      <c r="LTT175" s="4"/>
      <c r="LTU175" s="4"/>
      <c r="LTV175" s="4"/>
      <c r="LTW175" s="4"/>
      <c r="LTX175" s="192"/>
      <c r="LTY175" s="70"/>
      <c r="LTZ175" s="87"/>
      <c r="LUA175" s="238"/>
      <c r="LUB175" s="126"/>
      <c r="LUC175" s="84"/>
      <c r="LUD175" s="4"/>
      <c r="LUE175" s="4"/>
      <c r="LUF175" s="4"/>
      <c r="LUG175" s="4"/>
      <c r="LUH175" s="192"/>
      <c r="LUI175" s="70"/>
      <c r="LUJ175" s="87"/>
      <c r="LUK175" s="238"/>
      <c r="LUL175" s="126"/>
      <c r="LUM175" s="84"/>
      <c r="LUN175" s="4"/>
      <c r="LUO175" s="4"/>
      <c r="LUP175" s="4"/>
      <c r="LUQ175" s="4"/>
      <c r="LUR175" s="192"/>
      <c r="LUS175" s="70"/>
      <c r="LUT175" s="87"/>
      <c r="LUU175" s="238"/>
      <c r="LUV175" s="126"/>
      <c r="LUW175" s="84"/>
      <c r="LUX175" s="4"/>
      <c r="LUY175" s="4"/>
      <c r="LUZ175" s="4"/>
      <c r="LVA175" s="4"/>
      <c r="LVB175" s="192"/>
      <c r="LVC175" s="70"/>
      <c r="LVD175" s="87"/>
      <c r="LVE175" s="238"/>
      <c r="LVF175" s="126"/>
      <c r="LVG175" s="84"/>
      <c r="LVH175" s="4"/>
      <c r="LVI175" s="4"/>
      <c r="LVJ175" s="4"/>
      <c r="LVK175" s="4"/>
      <c r="LVL175" s="192"/>
      <c r="LVM175" s="70"/>
      <c r="LVN175" s="87"/>
      <c r="LVO175" s="238"/>
      <c r="LVP175" s="126"/>
      <c r="LVQ175" s="84"/>
      <c r="LVR175" s="4"/>
      <c r="LVS175" s="4"/>
      <c r="LVT175" s="4"/>
      <c r="LVU175" s="4"/>
      <c r="LVV175" s="192"/>
      <c r="LVW175" s="70"/>
      <c r="LVX175" s="87"/>
      <c r="LVY175" s="238"/>
      <c r="LVZ175" s="126"/>
      <c r="LWA175" s="84"/>
      <c r="LWB175" s="4"/>
      <c r="LWC175" s="4"/>
      <c r="LWD175" s="4"/>
      <c r="LWE175" s="4"/>
      <c r="LWF175" s="192"/>
      <c r="LWG175" s="70"/>
      <c r="LWH175" s="87"/>
      <c r="LWI175" s="238"/>
      <c r="LWJ175" s="126"/>
      <c r="LWK175" s="84"/>
      <c r="LWL175" s="4"/>
      <c r="LWM175" s="4"/>
      <c r="LWN175" s="4"/>
      <c r="LWO175" s="4"/>
      <c r="LWP175" s="192"/>
      <c r="LWQ175" s="70"/>
      <c r="LWR175" s="87"/>
      <c r="LWS175" s="238"/>
      <c r="LWT175" s="126"/>
      <c r="LWU175" s="84"/>
      <c r="LWV175" s="4"/>
      <c r="LWW175" s="4"/>
      <c r="LWX175" s="4"/>
      <c r="LWY175" s="4"/>
      <c r="LWZ175" s="192"/>
      <c r="LXA175" s="70"/>
      <c r="LXB175" s="87"/>
      <c r="LXC175" s="238"/>
      <c r="LXD175" s="126"/>
      <c r="LXE175" s="84"/>
      <c r="LXF175" s="4"/>
      <c r="LXG175" s="4"/>
      <c r="LXH175" s="4"/>
      <c r="LXI175" s="4"/>
      <c r="LXJ175" s="192"/>
      <c r="LXK175" s="70"/>
      <c r="LXL175" s="87"/>
      <c r="LXM175" s="238"/>
      <c r="LXN175" s="126"/>
      <c r="LXO175" s="84"/>
      <c r="LXP175" s="4"/>
      <c r="LXQ175" s="4"/>
      <c r="LXR175" s="4"/>
      <c r="LXS175" s="4"/>
      <c r="LXT175" s="192"/>
      <c r="LXU175" s="70"/>
      <c r="LXV175" s="87"/>
      <c r="LXW175" s="238"/>
      <c r="LXX175" s="126"/>
      <c r="LXY175" s="84"/>
      <c r="LXZ175" s="4"/>
      <c r="LYA175" s="4"/>
      <c r="LYB175" s="4"/>
      <c r="LYC175" s="4"/>
      <c r="LYD175" s="192"/>
      <c r="LYE175" s="70"/>
      <c r="LYF175" s="87"/>
      <c r="LYG175" s="238"/>
      <c r="LYH175" s="126"/>
      <c r="LYI175" s="84"/>
      <c r="LYJ175" s="4"/>
      <c r="LYK175" s="4"/>
      <c r="LYL175" s="4"/>
      <c r="LYM175" s="4"/>
      <c r="LYN175" s="192"/>
      <c r="LYO175" s="70"/>
      <c r="LYP175" s="87"/>
      <c r="LYQ175" s="238"/>
      <c r="LYR175" s="126"/>
      <c r="LYS175" s="84"/>
      <c r="LYT175" s="4"/>
      <c r="LYU175" s="4"/>
      <c r="LYV175" s="4"/>
      <c r="LYW175" s="4"/>
      <c r="LYX175" s="192"/>
      <c r="LYY175" s="70"/>
      <c r="LYZ175" s="87"/>
      <c r="LZA175" s="238"/>
      <c r="LZB175" s="126"/>
      <c r="LZC175" s="84"/>
      <c r="LZD175" s="4"/>
      <c r="LZE175" s="4"/>
      <c r="LZF175" s="4"/>
      <c r="LZG175" s="4"/>
      <c r="LZH175" s="192"/>
      <c r="LZI175" s="70"/>
      <c r="LZJ175" s="87"/>
      <c r="LZK175" s="238"/>
      <c r="LZL175" s="126"/>
      <c r="LZM175" s="84"/>
      <c r="LZN175" s="4"/>
      <c r="LZO175" s="4"/>
      <c r="LZP175" s="4"/>
      <c r="LZQ175" s="4"/>
      <c r="LZR175" s="192"/>
      <c r="LZS175" s="70"/>
      <c r="LZT175" s="87"/>
      <c r="LZU175" s="238"/>
      <c r="LZV175" s="126"/>
      <c r="LZW175" s="84"/>
      <c r="LZX175" s="4"/>
      <c r="LZY175" s="4"/>
      <c r="LZZ175" s="4"/>
      <c r="MAA175" s="4"/>
      <c r="MAB175" s="192"/>
      <c r="MAC175" s="70"/>
      <c r="MAD175" s="87"/>
      <c r="MAE175" s="238"/>
      <c r="MAF175" s="126"/>
      <c r="MAG175" s="84"/>
      <c r="MAH175" s="4"/>
      <c r="MAI175" s="4"/>
      <c r="MAJ175" s="4"/>
      <c r="MAK175" s="4"/>
      <c r="MAL175" s="192"/>
      <c r="MAM175" s="70"/>
      <c r="MAN175" s="87"/>
      <c r="MAO175" s="238"/>
      <c r="MAP175" s="126"/>
      <c r="MAQ175" s="84"/>
      <c r="MAR175" s="4"/>
      <c r="MAS175" s="4"/>
      <c r="MAT175" s="4"/>
      <c r="MAU175" s="4"/>
      <c r="MAV175" s="192"/>
      <c r="MAW175" s="70"/>
      <c r="MAX175" s="87"/>
      <c r="MAY175" s="238"/>
      <c r="MAZ175" s="126"/>
      <c r="MBA175" s="84"/>
      <c r="MBB175" s="4"/>
      <c r="MBC175" s="4"/>
      <c r="MBD175" s="4"/>
      <c r="MBE175" s="4"/>
      <c r="MBF175" s="192"/>
      <c r="MBG175" s="70"/>
      <c r="MBH175" s="87"/>
      <c r="MBI175" s="238"/>
      <c r="MBJ175" s="126"/>
      <c r="MBK175" s="84"/>
      <c r="MBL175" s="4"/>
      <c r="MBM175" s="4"/>
      <c r="MBN175" s="4"/>
      <c r="MBO175" s="4"/>
      <c r="MBP175" s="192"/>
      <c r="MBQ175" s="70"/>
      <c r="MBR175" s="87"/>
      <c r="MBS175" s="238"/>
      <c r="MBT175" s="126"/>
      <c r="MBU175" s="84"/>
      <c r="MBV175" s="4"/>
      <c r="MBW175" s="4"/>
      <c r="MBX175" s="4"/>
      <c r="MBY175" s="4"/>
      <c r="MBZ175" s="192"/>
      <c r="MCA175" s="70"/>
      <c r="MCB175" s="87"/>
      <c r="MCC175" s="238"/>
      <c r="MCD175" s="126"/>
      <c r="MCE175" s="84"/>
      <c r="MCF175" s="4"/>
      <c r="MCG175" s="4"/>
      <c r="MCH175" s="4"/>
      <c r="MCI175" s="4"/>
      <c r="MCJ175" s="192"/>
      <c r="MCK175" s="70"/>
      <c r="MCL175" s="87"/>
      <c r="MCM175" s="238"/>
      <c r="MCN175" s="126"/>
      <c r="MCO175" s="84"/>
      <c r="MCP175" s="4"/>
      <c r="MCQ175" s="4"/>
      <c r="MCR175" s="4"/>
      <c r="MCS175" s="4"/>
      <c r="MCT175" s="192"/>
      <c r="MCU175" s="70"/>
      <c r="MCV175" s="87"/>
      <c r="MCW175" s="238"/>
      <c r="MCX175" s="126"/>
      <c r="MCY175" s="84"/>
      <c r="MCZ175" s="4"/>
      <c r="MDA175" s="4"/>
      <c r="MDB175" s="4"/>
      <c r="MDC175" s="4"/>
      <c r="MDD175" s="192"/>
      <c r="MDE175" s="70"/>
      <c r="MDF175" s="87"/>
      <c r="MDG175" s="238"/>
      <c r="MDH175" s="126"/>
      <c r="MDI175" s="84"/>
      <c r="MDJ175" s="4"/>
      <c r="MDK175" s="4"/>
      <c r="MDL175" s="4"/>
      <c r="MDM175" s="4"/>
      <c r="MDN175" s="192"/>
      <c r="MDO175" s="70"/>
      <c r="MDP175" s="87"/>
      <c r="MDQ175" s="238"/>
      <c r="MDR175" s="126"/>
      <c r="MDS175" s="84"/>
      <c r="MDT175" s="4"/>
      <c r="MDU175" s="4"/>
      <c r="MDV175" s="4"/>
      <c r="MDW175" s="4"/>
      <c r="MDX175" s="192"/>
      <c r="MDY175" s="70"/>
      <c r="MDZ175" s="87"/>
      <c r="MEA175" s="238"/>
      <c r="MEB175" s="126"/>
      <c r="MEC175" s="84"/>
      <c r="MED175" s="4"/>
      <c r="MEE175" s="4"/>
      <c r="MEF175" s="4"/>
      <c r="MEG175" s="4"/>
      <c r="MEH175" s="192"/>
      <c r="MEI175" s="70"/>
      <c r="MEJ175" s="87"/>
      <c r="MEK175" s="238"/>
      <c r="MEL175" s="126"/>
      <c r="MEM175" s="84"/>
      <c r="MEN175" s="4"/>
      <c r="MEO175" s="4"/>
      <c r="MEP175" s="4"/>
      <c r="MEQ175" s="4"/>
      <c r="MER175" s="192"/>
      <c r="MES175" s="70"/>
      <c r="MET175" s="87"/>
      <c r="MEU175" s="238"/>
      <c r="MEV175" s="126"/>
      <c r="MEW175" s="84"/>
      <c r="MEX175" s="4"/>
      <c r="MEY175" s="4"/>
      <c r="MEZ175" s="4"/>
      <c r="MFA175" s="4"/>
      <c r="MFB175" s="192"/>
      <c r="MFC175" s="70"/>
      <c r="MFD175" s="87"/>
      <c r="MFE175" s="238"/>
      <c r="MFF175" s="126"/>
      <c r="MFG175" s="84"/>
      <c r="MFH175" s="4"/>
      <c r="MFI175" s="4"/>
      <c r="MFJ175" s="4"/>
      <c r="MFK175" s="4"/>
      <c r="MFL175" s="192"/>
      <c r="MFM175" s="70"/>
      <c r="MFN175" s="87"/>
      <c r="MFO175" s="238"/>
      <c r="MFP175" s="126"/>
      <c r="MFQ175" s="84"/>
      <c r="MFR175" s="4"/>
      <c r="MFS175" s="4"/>
      <c r="MFT175" s="4"/>
      <c r="MFU175" s="4"/>
      <c r="MFV175" s="192"/>
      <c r="MFW175" s="70"/>
      <c r="MFX175" s="87"/>
      <c r="MFY175" s="238"/>
      <c r="MFZ175" s="126"/>
      <c r="MGA175" s="84"/>
      <c r="MGB175" s="4"/>
      <c r="MGC175" s="4"/>
      <c r="MGD175" s="4"/>
      <c r="MGE175" s="4"/>
      <c r="MGF175" s="192"/>
      <c r="MGG175" s="70"/>
      <c r="MGH175" s="87"/>
      <c r="MGI175" s="238"/>
      <c r="MGJ175" s="126"/>
      <c r="MGK175" s="84"/>
      <c r="MGL175" s="4"/>
      <c r="MGM175" s="4"/>
      <c r="MGN175" s="4"/>
      <c r="MGO175" s="4"/>
      <c r="MGP175" s="192"/>
      <c r="MGQ175" s="70"/>
      <c r="MGR175" s="87"/>
      <c r="MGS175" s="238"/>
      <c r="MGT175" s="126"/>
      <c r="MGU175" s="84"/>
      <c r="MGV175" s="4"/>
      <c r="MGW175" s="4"/>
      <c r="MGX175" s="4"/>
      <c r="MGY175" s="4"/>
      <c r="MGZ175" s="192"/>
      <c r="MHA175" s="70"/>
      <c r="MHB175" s="87"/>
      <c r="MHC175" s="238"/>
      <c r="MHD175" s="126"/>
      <c r="MHE175" s="84"/>
      <c r="MHF175" s="4"/>
      <c r="MHG175" s="4"/>
      <c r="MHH175" s="4"/>
      <c r="MHI175" s="4"/>
      <c r="MHJ175" s="192"/>
      <c r="MHK175" s="70"/>
      <c r="MHL175" s="87"/>
      <c r="MHM175" s="238"/>
      <c r="MHN175" s="126"/>
      <c r="MHO175" s="84"/>
      <c r="MHP175" s="4"/>
      <c r="MHQ175" s="4"/>
      <c r="MHR175" s="4"/>
      <c r="MHS175" s="4"/>
      <c r="MHT175" s="192"/>
      <c r="MHU175" s="70"/>
      <c r="MHV175" s="87"/>
      <c r="MHW175" s="238"/>
      <c r="MHX175" s="126"/>
      <c r="MHY175" s="84"/>
      <c r="MHZ175" s="4"/>
      <c r="MIA175" s="4"/>
      <c r="MIB175" s="4"/>
      <c r="MIC175" s="4"/>
      <c r="MID175" s="192"/>
      <c r="MIE175" s="70"/>
      <c r="MIF175" s="87"/>
      <c r="MIG175" s="238"/>
      <c r="MIH175" s="126"/>
      <c r="MII175" s="84"/>
      <c r="MIJ175" s="4"/>
      <c r="MIK175" s="4"/>
      <c r="MIL175" s="4"/>
      <c r="MIM175" s="4"/>
      <c r="MIN175" s="192"/>
      <c r="MIO175" s="70"/>
      <c r="MIP175" s="87"/>
      <c r="MIQ175" s="238"/>
      <c r="MIR175" s="126"/>
      <c r="MIS175" s="84"/>
      <c r="MIT175" s="4"/>
      <c r="MIU175" s="4"/>
      <c r="MIV175" s="4"/>
      <c r="MIW175" s="4"/>
      <c r="MIX175" s="192"/>
      <c r="MIY175" s="70"/>
      <c r="MIZ175" s="87"/>
      <c r="MJA175" s="238"/>
      <c r="MJB175" s="126"/>
      <c r="MJC175" s="84"/>
      <c r="MJD175" s="4"/>
      <c r="MJE175" s="4"/>
      <c r="MJF175" s="4"/>
      <c r="MJG175" s="4"/>
      <c r="MJH175" s="192"/>
      <c r="MJI175" s="70"/>
      <c r="MJJ175" s="87"/>
      <c r="MJK175" s="238"/>
      <c r="MJL175" s="126"/>
      <c r="MJM175" s="84"/>
      <c r="MJN175" s="4"/>
      <c r="MJO175" s="4"/>
      <c r="MJP175" s="4"/>
      <c r="MJQ175" s="4"/>
      <c r="MJR175" s="192"/>
      <c r="MJS175" s="70"/>
      <c r="MJT175" s="87"/>
      <c r="MJU175" s="238"/>
      <c r="MJV175" s="126"/>
      <c r="MJW175" s="84"/>
      <c r="MJX175" s="4"/>
      <c r="MJY175" s="4"/>
      <c r="MJZ175" s="4"/>
      <c r="MKA175" s="4"/>
      <c r="MKB175" s="192"/>
      <c r="MKC175" s="70"/>
      <c r="MKD175" s="87"/>
      <c r="MKE175" s="238"/>
      <c r="MKF175" s="126"/>
      <c r="MKG175" s="84"/>
      <c r="MKH175" s="4"/>
      <c r="MKI175" s="4"/>
      <c r="MKJ175" s="4"/>
      <c r="MKK175" s="4"/>
      <c r="MKL175" s="192"/>
      <c r="MKM175" s="70"/>
      <c r="MKN175" s="87"/>
      <c r="MKO175" s="238"/>
      <c r="MKP175" s="126"/>
      <c r="MKQ175" s="84"/>
      <c r="MKR175" s="4"/>
      <c r="MKS175" s="4"/>
      <c r="MKT175" s="4"/>
      <c r="MKU175" s="4"/>
      <c r="MKV175" s="192"/>
      <c r="MKW175" s="70"/>
      <c r="MKX175" s="87"/>
      <c r="MKY175" s="238"/>
      <c r="MKZ175" s="126"/>
      <c r="MLA175" s="84"/>
      <c r="MLB175" s="4"/>
      <c r="MLC175" s="4"/>
      <c r="MLD175" s="4"/>
      <c r="MLE175" s="4"/>
      <c r="MLF175" s="192"/>
      <c r="MLG175" s="70"/>
      <c r="MLH175" s="87"/>
      <c r="MLI175" s="238"/>
      <c r="MLJ175" s="126"/>
      <c r="MLK175" s="84"/>
      <c r="MLL175" s="4"/>
      <c r="MLM175" s="4"/>
      <c r="MLN175" s="4"/>
      <c r="MLO175" s="4"/>
      <c r="MLP175" s="192"/>
      <c r="MLQ175" s="70"/>
      <c r="MLR175" s="87"/>
      <c r="MLS175" s="238"/>
      <c r="MLT175" s="126"/>
      <c r="MLU175" s="84"/>
      <c r="MLV175" s="4"/>
      <c r="MLW175" s="4"/>
      <c r="MLX175" s="4"/>
      <c r="MLY175" s="4"/>
      <c r="MLZ175" s="192"/>
      <c r="MMA175" s="70"/>
      <c r="MMB175" s="87"/>
      <c r="MMC175" s="238"/>
      <c r="MMD175" s="126"/>
      <c r="MME175" s="84"/>
      <c r="MMF175" s="4"/>
      <c r="MMG175" s="4"/>
      <c r="MMH175" s="4"/>
      <c r="MMI175" s="4"/>
      <c r="MMJ175" s="192"/>
      <c r="MMK175" s="70"/>
      <c r="MML175" s="87"/>
      <c r="MMM175" s="238"/>
      <c r="MMN175" s="126"/>
      <c r="MMO175" s="84"/>
      <c r="MMP175" s="4"/>
      <c r="MMQ175" s="4"/>
      <c r="MMR175" s="4"/>
      <c r="MMS175" s="4"/>
      <c r="MMT175" s="192"/>
      <c r="MMU175" s="70"/>
      <c r="MMV175" s="87"/>
      <c r="MMW175" s="238"/>
      <c r="MMX175" s="126"/>
      <c r="MMY175" s="84"/>
      <c r="MMZ175" s="4"/>
      <c r="MNA175" s="4"/>
      <c r="MNB175" s="4"/>
      <c r="MNC175" s="4"/>
      <c r="MND175" s="192"/>
      <c r="MNE175" s="70"/>
      <c r="MNF175" s="87"/>
      <c r="MNG175" s="238"/>
      <c r="MNH175" s="126"/>
      <c r="MNI175" s="84"/>
      <c r="MNJ175" s="4"/>
      <c r="MNK175" s="4"/>
      <c r="MNL175" s="4"/>
      <c r="MNM175" s="4"/>
      <c r="MNN175" s="192"/>
      <c r="MNO175" s="70"/>
      <c r="MNP175" s="87"/>
      <c r="MNQ175" s="238"/>
      <c r="MNR175" s="126"/>
      <c r="MNS175" s="84"/>
      <c r="MNT175" s="4"/>
      <c r="MNU175" s="4"/>
      <c r="MNV175" s="4"/>
      <c r="MNW175" s="4"/>
      <c r="MNX175" s="192"/>
      <c r="MNY175" s="70"/>
      <c r="MNZ175" s="87"/>
      <c r="MOA175" s="238"/>
      <c r="MOB175" s="126"/>
      <c r="MOC175" s="84"/>
      <c r="MOD175" s="4"/>
      <c r="MOE175" s="4"/>
      <c r="MOF175" s="4"/>
      <c r="MOG175" s="4"/>
      <c r="MOH175" s="192"/>
      <c r="MOI175" s="70"/>
      <c r="MOJ175" s="87"/>
      <c r="MOK175" s="238"/>
      <c r="MOL175" s="126"/>
      <c r="MOM175" s="84"/>
      <c r="MON175" s="4"/>
      <c r="MOO175" s="4"/>
      <c r="MOP175" s="4"/>
      <c r="MOQ175" s="4"/>
      <c r="MOR175" s="192"/>
      <c r="MOS175" s="70"/>
      <c r="MOT175" s="87"/>
      <c r="MOU175" s="238"/>
      <c r="MOV175" s="126"/>
      <c r="MOW175" s="84"/>
      <c r="MOX175" s="4"/>
      <c r="MOY175" s="4"/>
      <c r="MOZ175" s="4"/>
      <c r="MPA175" s="4"/>
      <c r="MPB175" s="192"/>
      <c r="MPC175" s="70"/>
      <c r="MPD175" s="87"/>
      <c r="MPE175" s="238"/>
      <c r="MPF175" s="126"/>
      <c r="MPG175" s="84"/>
      <c r="MPH175" s="4"/>
      <c r="MPI175" s="4"/>
      <c r="MPJ175" s="4"/>
      <c r="MPK175" s="4"/>
      <c r="MPL175" s="192"/>
      <c r="MPM175" s="70"/>
      <c r="MPN175" s="87"/>
      <c r="MPO175" s="238"/>
      <c r="MPP175" s="126"/>
      <c r="MPQ175" s="84"/>
      <c r="MPR175" s="4"/>
      <c r="MPS175" s="4"/>
      <c r="MPT175" s="4"/>
      <c r="MPU175" s="4"/>
      <c r="MPV175" s="192"/>
      <c r="MPW175" s="70"/>
      <c r="MPX175" s="87"/>
      <c r="MPY175" s="238"/>
      <c r="MPZ175" s="126"/>
      <c r="MQA175" s="84"/>
      <c r="MQB175" s="4"/>
      <c r="MQC175" s="4"/>
      <c r="MQD175" s="4"/>
      <c r="MQE175" s="4"/>
      <c r="MQF175" s="192"/>
      <c r="MQG175" s="70"/>
      <c r="MQH175" s="87"/>
      <c r="MQI175" s="238"/>
      <c r="MQJ175" s="126"/>
      <c r="MQK175" s="84"/>
      <c r="MQL175" s="4"/>
      <c r="MQM175" s="4"/>
      <c r="MQN175" s="4"/>
      <c r="MQO175" s="4"/>
      <c r="MQP175" s="192"/>
      <c r="MQQ175" s="70"/>
      <c r="MQR175" s="87"/>
      <c r="MQS175" s="238"/>
      <c r="MQT175" s="126"/>
      <c r="MQU175" s="84"/>
      <c r="MQV175" s="4"/>
      <c r="MQW175" s="4"/>
      <c r="MQX175" s="4"/>
      <c r="MQY175" s="4"/>
      <c r="MQZ175" s="192"/>
      <c r="MRA175" s="70"/>
      <c r="MRB175" s="87"/>
      <c r="MRC175" s="238"/>
      <c r="MRD175" s="126"/>
      <c r="MRE175" s="84"/>
      <c r="MRF175" s="4"/>
      <c r="MRG175" s="4"/>
      <c r="MRH175" s="4"/>
      <c r="MRI175" s="4"/>
      <c r="MRJ175" s="192"/>
      <c r="MRK175" s="70"/>
      <c r="MRL175" s="87"/>
      <c r="MRM175" s="238"/>
      <c r="MRN175" s="126"/>
      <c r="MRO175" s="84"/>
      <c r="MRP175" s="4"/>
      <c r="MRQ175" s="4"/>
      <c r="MRR175" s="4"/>
      <c r="MRS175" s="4"/>
      <c r="MRT175" s="192"/>
      <c r="MRU175" s="70"/>
      <c r="MRV175" s="87"/>
      <c r="MRW175" s="238"/>
      <c r="MRX175" s="126"/>
      <c r="MRY175" s="84"/>
      <c r="MRZ175" s="4"/>
      <c r="MSA175" s="4"/>
      <c r="MSB175" s="4"/>
      <c r="MSC175" s="4"/>
      <c r="MSD175" s="192"/>
      <c r="MSE175" s="70"/>
      <c r="MSF175" s="87"/>
      <c r="MSG175" s="238"/>
      <c r="MSH175" s="126"/>
      <c r="MSI175" s="84"/>
      <c r="MSJ175" s="4"/>
      <c r="MSK175" s="4"/>
      <c r="MSL175" s="4"/>
      <c r="MSM175" s="4"/>
      <c r="MSN175" s="192"/>
      <c r="MSO175" s="70"/>
      <c r="MSP175" s="87"/>
      <c r="MSQ175" s="238"/>
      <c r="MSR175" s="126"/>
      <c r="MSS175" s="84"/>
      <c r="MST175" s="4"/>
      <c r="MSU175" s="4"/>
      <c r="MSV175" s="4"/>
      <c r="MSW175" s="4"/>
      <c r="MSX175" s="192"/>
      <c r="MSY175" s="70"/>
      <c r="MSZ175" s="87"/>
      <c r="MTA175" s="238"/>
      <c r="MTB175" s="126"/>
      <c r="MTC175" s="84"/>
      <c r="MTD175" s="4"/>
      <c r="MTE175" s="4"/>
      <c r="MTF175" s="4"/>
      <c r="MTG175" s="4"/>
      <c r="MTH175" s="192"/>
      <c r="MTI175" s="70"/>
      <c r="MTJ175" s="87"/>
      <c r="MTK175" s="238"/>
      <c r="MTL175" s="126"/>
      <c r="MTM175" s="84"/>
      <c r="MTN175" s="4"/>
      <c r="MTO175" s="4"/>
      <c r="MTP175" s="4"/>
      <c r="MTQ175" s="4"/>
      <c r="MTR175" s="192"/>
      <c r="MTS175" s="70"/>
      <c r="MTT175" s="87"/>
      <c r="MTU175" s="238"/>
      <c r="MTV175" s="126"/>
      <c r="MTW175" s="84"/>
      <c r="MTX175" s="4"/>
      <c r="MTY175" s="4"/>
      <c r="MTZ175" s="4"/>
      <c r="MUA175" s="4"/>
      <c r="MUB175" s="192"/>
      <c r="MUC175" s="70"/>
      <c r="MUD175" s="87"/>
      <c r="MUE175" s="238"/>
      <c r="MUF175" s="126"/>
      <c r="MUG175" s="84"/>
      <c r="MUH175" s="4"/>
      <c r="MUI175" s="4"/>
      <c r="MUJ175" s="4"/>
      <c r="MUK175" s="4"/>
      <c r="MUL175" s="192"/>
      <c r="MUM175" s="70"/>
      <c r="MUN175" s="87"/>
      <c r="MUO175" s="238"/>
      <c r="MUP175" s="126"/>
      <c r="MUQ175" s="84"/>
      <c r="MUR175" s="4"/>
      <c r="MUS175" s="4"/>
      <c r="MUT175" s="4"/>
      <c r="MUU175" s="4"/>
      <c r="MUV175" s="192"/>
      <c r="MUW175" s="70"/>
      <c r="MUX175" s="87"/>
      <c r="MUY175" s="238"/>
      <c r="MUZ175" s="126"/>
      <c r="MVA175" s="84"/>
      <c r="MVB175" s="4"/>
      <c r="MVC175" s="4"/>
      <c r="MVD175" s="4"/>
      <c r="MVE175" s="4"/>
      <c r="MVF175" s="192"/>
      <c r="MVG175" s="70"/>
      <c r="MVH175" s="87"/>
      <c r="MVI175" s="238"/>
      <c r="MVJ175" s="126"/>
      <c r="MVK175" s="84"/>
      <c r="MVL175" s="4"/>
      <c r="MVM175" s="4"/>
      <c r="MVN175" s="4"/>
      <c r="MVO175" s="4"/>
      <c r="MVP175" s="192"/>
      <c r="MVQ175" s="70"/>
      <c r="MVR175" s="87"/>
      <c r="MVS175" s="238"/>
      <c r="MVT175" s="126"/>
      <c r="MVU175" s="84"/>
      <c r="MVV175" s="4"/>
      <c r="MVW175" s="4"/>
      <c r="MVX175" s="4"/>
      <c r="MVY175" s="4"/>
      <c r="MVZ175" s="192"/>
      <c r="MWA175" s="70"/>
      <c r="MWB175" s="87"/>
      <c r="MWC175" s="238"/>
      <c r="MWD175" s="126"/>
      <c r="MWE175" s="84"/>
      <c r="MWF175" s="4"/>
      <c r="MWG175" s="4"/>
      <c r="MWH175" s="4"/>
      <c r="MWI175" s="4"/>
      <c r="MWJ175" s="192"/>
      <c r="MWK175" s="70"/>
      <c r="MWL175" s="87"/>
      <c r="MWM175" s="238"/>
      <c r="MWN175" s="126"/>
      <c r="MWO175" s="84"/>
      <c r="MWP175" s="4"/>
      <c r="MWQ175" s="4"/>
      <c r="MWR175" s="4"/>
      <c r="MWS175" s="4"/>
      <c r="MWT175" s="192"/>
      <c r="MWU175" s="70"/>
      <c r="MWV175" s="87"/>
      <c r="MWW175" s="238"/>
      <c r="MWX175" s="126"/>
      <c r="MWY175" s="84"/>
      <c r="MWZ175" s="4"/>
      <c r="MXA175" s="4"/>
      <c r="MXB175" s="4"/>
      <c r="MXC175" s="4"/>
      <c r="MXD175" s="192"/>
      <c r="MXE175" s="70"/>
      <c r="MXF175" s="87"/>
      <c r="MXG175" s="238"/>
      <c r="MXH175" s="126"/>
      <c r="MXI175" s="84"/>
      <c r="MXJ175" s="4"/>
      <c r="MXK175" s="4"/>
      <c r="MXL175" s="4"/>
      <c r="MXM175" s="4"/>
      <c r="MXN175" s="192"/>
      <c r="MXO175" s="70"/>
      <c r="MXP175" s="87"/>
      <c r="MXQ175" s="238"/>
      <c r="MXR175" s="126"/>
      <c r="MXS175" s="84"/>
      <c r="MXT175" s="4"/>
      <c r="MXU175" s="4"/>
      <c r="MXV175" s="4"/>
      <c r="MXW175" s="4"/>
      <c r="MXX175" s="192"/>
      <c r="MXY175" s="70"/>
      <c r="MXZ175" s="87"/>
      <c r="MYA175" s="238"/>
      <c r="MYB175" s="126"/>
      <c r="MYC175" s="84"/>
      <c r="MYD175" s="4"/>
      <c r="MYE175" s="4"/>
      <c r="MYF175" s="4"/>
      <c r="MYG175" s="4"/>
      <c r="MYH175" s="192"/>
      <c r="MYI175" s="70"/>
      <c r="MYJ175" s="87"/>
      <c r="MYK175" s="238"/>
      <c r="MYL175" s="126"/>
      <c r="MYM175" s="84"/>
      <c r="MYN175" s="4"/>
      <c r="MYO175" s="4"/>
      <c r="MYP175" s="4"/>
      <c r="MYQ175" s="4"/>
      <c r="MYR175" s="192"/>
      <c r="MYS175" s="70"/>
      <c r="MYT175" s="87"/>
      <c r="MYU175" s="238"/>
      <c r="MYV175" s="126"/>
      <c r="MYW175" s="84"/>
      <c r="MYX175" s="4"/>
      <c r="MYY175" s="4"/>
      <c r="MYZ175" s="4"/>
      <c r="MZA175" s="4"/>
      <c r="MZB175" s="192"/>
      <c r="MZC175" s="70"/>
      <c r="MZD175" s="87"/>
      <c r="MZE175" s="238"/>
      <c r="MZF175" s="126"/>
      <c r="MZG175" s="84"/>
      <c r="MZH175" s="4"/>
      <c r="MZI175" s="4"/>
      <c r="MZJ175" s="4"/>
      <c r="MZK175" s="4"/>
      <c r="MZL175" s="192"/>
      <c r="MZM175" s="70"/>
      <c r="MZN175" s="87"/>
      <c r="MZO175" s="238"/>
      <c r="MZP175" s="126"/>
      <c r="MZQ175" s="84"/>
      <c r="MZR175" s="4"/>
      <c r="MZS175" s="4"/>
      <c r="MZT175" s="4"/>
      <c r="MZU175" s="4"/>
      <c r="MZV175" s="192"/>
      <c r="MZW175" s="70"/>
      <c r="MZX175" s="87"/>
      <c r="MZY175" s="238"/>
      <c r="MZZ175" s="126"/>
      <c r="NAA175" s="84"/>
      <c r="NAB175" s="4"/>
      <c r="NAC175" s="4"/>
      <c r="NAD175" s="4"/>
      <c r="NAE175" s="4"/>
      <c r="NAF175" s="192"/>
      <c r="NAG175" s="70"/>
      <c r="NAH175" s="87"/>
      <c r="NAI175" s="238"/>
      <c r="NAJ175" s="126"/>
      <c r="NAK175" s="84"/>
      <c r="NAL175" s="4"/>
      <c r="NAM175" s="4"/>
      <c r="NAN175" s="4"/>
      <c r="NAO175" s="4"/>
      <c r="NAP175" s="192"/>
      <c r="NAQ175" s="70"/>
      <c r="NAR175" s="87"/>
      <c r="NAS175" s="238"/>
      <c r="NAT175" s="126"/>
      <c r="NAU175" s="84"/>
      <c r="NAV175" s="4"/>
      <c r="NAW175" s="4"/>
      <c r="NAX175" s="4"/>
      <c r="NAY175" s="4"/>
      <c r="NAZ175" s="192"/>
      <c r="NBA175" s="70"/>
      <c r="NBB175" s="87"/>
      <c r="NBC175" s="238"/>
      <c r="NBD175" s="126"/>
      <c r="NBE175" s="84"/>
      <c r="NBF175" s="4"/>
      <c r="NBG175" s="4"/>
      <c r="NBH175" s="4"/>
      <c r="NBI175" s="4"/>
      <c r="NBJ175" s="192"/>
      <c r="NBK175" s="70"/>
      <c r="NBL175" s="87"/>
      <c r="NBM175" s="238"/>
      <c r="NBN175" s="126"/>
      <c r="NBO175" s="84"/>
      <c r="NBP175" s="4"/>
      <c r="NBQ175" s="4"/>
      <c r="NBR175" s="4"/>
      <c r="NBS175" s="4"/>
      <c r="NBT175" s="192"/>
      <c r="NBU175" s="70"/>
      <c r="NBV175" s="87"/>
      <c r="NBW175" s="238"/>
      <c r="NBX175" s="126"/>
      <c r="NBY175" s="84"/>
      <c r="NBZ175" s="4"/>
      <c r="NCA175" s="4"/>
      <c r="NCB175" s="4"/>
      <c r="NCC175" s="4"/>
      <c r="NCD175" s="192"/>
      <c r="NCE175" s="70"/>
      <c r="NCF175" s="87"/>
      <c r="NCG175" s="238"/>
      <c r="NCH175" s="126"/>
      <c r="NCI175" s="84"/>
      <c r="NCJ175" s="4"/>
      <c r="NCK175" s="4"/>
      <c r="NCL175" s="4"/>
      <c r="NCM175" s="4"/>
      <c r="NCN175" s="192"/>
      <c r="NCO175" s="70"/>
      <c r="NCP175" s="87"/>
      <c r="NCQ175" s="238"/>
      <c r="NCR175" s="126"/>
      <c r="NCS175" s="84"/>
      <c r="NCT175" s="4"/>
      <c r="NCU175" s="4"/>
      <c r="NCV175" s="4"/>
      <c r="NCW175" s="4"/>
      <c r="NCX175" s="192"/>
      <c r="NCY175" s="70"/>
      <c r="NCZ175" s="87"/>
      <c r="NDA175" s="238"/>
      <c r="NDB175" s="126"/>
      <c r="NDC175" s="84"/>
      <c r="NDD175" s="4"/>
      <c r="NDE175" s="4"/>
      <c r="NDF175" s="4"/>
      <c r="NDG175" s="4"/>
      <c r="NDH175" s="192"/>
      <c r="NDI175" s="70"/>
      <c r="NDJ175" s="87"/>
      <c r="NDK175" s="238"/>
      <c r="NDL175" s="126"/>
      <c r="NDM175" s="84"/>
      <c r="NDN175" s="4"/>
      <c r="NDO175" s="4"/>
      <c r="NDP175" s="4"/>
      <c r="NDQ175" s="4"/>
      <c r="NDR175" s="192"/>
      <c r="NDS175" s="70"/>
      <c r="NDT175" s="87"/>
      <c r="NDU175" s="238"/>
      <c r="NDV175" s="126"/>
      <c r="NDW175" s="84"/>
      <c r="NDX175" s="4"/>
      <c r="NDY175" s="4"/>
      <c r="NDZ175" s="4"/>
      <c r="NEA175" s="4"/>
      <c r="NEB175" s="192"/>
      <c r="NEC175" s="70"/>
      <c r="NED175" s="87"/>
      <c r="NEE175" s="238"/>
      <c r="NEF175" s="126"/>
      <c r="NEG175" s="84"/>
      <c r="NEH175" s="4"/>
      <c r="NEI175" s="4"/>
      <c r="NEJ175" s="4"/>
      <c r="NEK175" s="4"/>
      <c r="NEL175" s="192"/>
      <c r="NEM175" s="70"/>
      <c r="NEN175" s="87"/>
      <c r="NEO175" s="238"/>
      <c r="NEP175" s="126"/>
      <c r="NEQ175" s="84"/>
      <c r="NER175" s="4"/>
      <c r="NES175" s="4"/>
      <c r="NET175" s="4"/>
      <c r="NEU175" s="4"/>
      <c r="NEV175" s="192"/>
      <c r="NEW175" s="70"/>
      <c r="NEX175" s="87"/>
      <c r="NEY175" s="238"/>
      <c r="NEZ175" s="126"/>
      <c r="NFA175" s="84"/>
      <c r="NFB175" s="4"/>
      <c r="NFC175" s="4"/>
      <c r="NFD175" s="4"/>
      <c r="NFE175" s="4"/>
      <c r="NFF175" s="192"/>
      <c r="NFG175" s="70"/>
      <c r="NFH175" s="87"/>
      <c r="NFI175" s="238"/>
      <c r="NFJ175" s="126"/>
      <c r="NFK175" s="84"/>
      <c r="NFL175" s="4"/>
      <c r="NFM175" s="4"/>
      <c r="NFN175" s="4"/>
      <c r="NFO175" s="4"/>
      <c r="NFP175" s="192"/>
      <c r="NFQ175" s="70"/>
      <c r="NFR175" s="87"/>
      <c r="NFS175" s="238"/>
      <c r="NFT175" s="126"/>
      <c r="NFU175" s="84"/>
      <c r="NFV175" s="4"/>
      <c r="NFW175" s="4"/>
      <c r="NFX175" s="4"/>
      <c r="NFY175" s="4"/>
      <c r="NFZ175" s="192"/>
      <c r="NGA175" s="70"/>
      <c r="NGB175" s="87"/>
      <c r="NGC175" s="238"/>
      <c r="NGD175" s="126"/>
      <c r="NGE175" s="84"/>
      <c r="NGF175" s="4"/>
      <c r="NGG175" s="4"/>
      <c r="NGH175" s="4"/>
      <c r="NGI175" s="4"/>
      <c r="NGJ175" s="192"/>
      <c r="NGK175" s="70"/>
      <c r="NGL175" s="87"/>
      <c r="NGM175" s="238"/>
      <c r="NGN175" s="126"/>
      <c r="NGO175" s="84"/>
      <c r="NGP175" s="4"/>
      <c r="NGQ175" s="4"/>
      <c r="NGR175" s="4"/>
      <c r="NGS175" s="4"/>
      <c r="NGT175" s="192"/>
      <c r="NGU175" s="70"/>
      <c r="NGV175" s="87"/>
      <c r="NGW175" s="238"/>
      <c r="NGX175" s="126"/>
      <c r="NGY175" s="84"/>
      <c r="NGZ175" s="4"/>
      <c r="NHA175" s="4"/>
      <c r="NHB175" s="4"/>
      <c r="NHC175" s="4"/>
      <c r="NHD175" s="192"/>
      <c r="NHE175" s="70"/>
      <c r="NHF175" s="87"/>
      <c r="NHG175" s="238"/>
      <c r="NHH175" s="126"/>
      <c r="NHI175" s="84"/>
      <c r="NHJ175" s="4"/>
      <c r="NHK175" s="4"/>
      <c r="NHL175" s="4"/>
      <c r="NHM175" s="4"/>
      <c r="NHN175" s="192"/>
      <c r="NHO175" s="70"/>
      <c r="NHP175" s="87"/>
      <c r="NHQ175" s="238"/>
      <c r="NHR175" s="126"/>
      <c r="NHS175" s="84"/>
      <c r="NHT175" s="4"/>
      <c r="NHU175" s="4"/>
      <c r="NHV175" s="4"/>
      <c r="NHW175" s="4"/>
      <c r="NHX175" s="192"/>
      <c r="NHY175" s="70"/>
      <c r="NHZ175" s="87"/>
      <c r="NIA175" s="238"/>
      <c r="NIB175" s="126"/>
      <c r="NIC175" s="84"/>
      <c r="NID175" s="4"/>
      <c r="NIE175" s="4"/>
      <c r="NIF175" s="4"/>
      <c r="NIG175" s="4"/>
      <c r="NIH175" s="192"/>
      <c r="NII175" s="70"/>
      <c r="NIJ175" s="87"/>
      <c r="NIK175" s="238"/>
      <c r="NIL175" s="126"/>
      <c r="NIM175" s="84"/>
      <c r="NIN175" s="4"/>
      <c r="NIO175" s="4"/>
      <c r="NIP175" s="4"/>
      <c r="NIQ175" s="4"/>
      <c r="NIR175" s="192"/>
      <c r="NIS175" s="70"/>
      <c r="NIT175" s="87"/>
      <c r="NIU175" s="238"/>
      <c r="NIV175" s="126"/>
      <c r="NIW175" s="84"/>
      <c r="NIX175" s="4"/>
      <c r="NIY175" s="4"/>
      <c r="NIZ175" s="4"/>
      <c r="NJA175" s="4"/>
      <c r="NJB175" s="192"/>
      <c r="NJC175" s="70"/>
      <c r="NJD175" s="87"/>
      <c r="NJE175" s="238"/>
      <c r="NJF175" s="126"/>
      <c r="NJG175" s="84"/>
      <c r="NJH175" s="4"/>
      <c r="NJI175" s="4"/>
      <c r="NJJ175" s="4"/>
      <c r="NJK175" s="4"/>
      <c r="NJL175" s="192"/>
      <c r="NJM175" s="70"/>
      <c r="NJN175" s="87"/>
      <c r="NJO175" s="238"/>
      <c r="NJP175" s="126"/>
      <c r="NJQ175" s="84"/>
      <c r="NJR175" s="4"/>
      <c r="NJS175" s="4"/>
      <c r="NJT175" s="4"/>
      <c r="NJU175" s="4"/>
      <c r="NJV175" s="192"/>
      <c r="NJW175" s="70"/>
      <c r="NJX175" s="87"/>
      <c r="NJY175" s="238"/>
      <c r="NJZ175" s="126"/>
      <c r="NKA175" s="84"/>
      <c r="NKB175" s="4"/>
      <c r="NKC175" s="4"/>
      <c r="NKD175" s="4"/>
      <c r="NKE175" s="4"/>
      <c r="NKF175" s="192"/>
      <c r="NKG175" s="70"/>
      <c r="NKH175" s="87"/>
      <c r="NKI175" s="238"/>
      <c r="NKJ175" s="126"/>
      <c r="NKK175" s="84"/>
      <c r="NKL175" s="4"/>
      <c r="NKM175" s="4"/>
      <c r="NKN175" s="4"/>
      <c r="NKO175" s="4"/>
      <c r="NKP175" s="192"/>
      <c r="NKQ175" s="70"/>
      <c r="NKR175" s="87"/>
      <c r="NKS175" s="238"/>
      <c r="NKT175" s="126"/>
      <c r="NKU175" s="84"/>
      <c r="NKV175" s="4"/>
      <c r="NKW175" s="4"/>
      <c r="NKX175" s="4"/>
      <c r="NKY175" s="4"/>
      <c r="NKZ175" s="192"/>
      <c r="NLA175" s="70"/>
      <c r="NLB175" s="87"/>
      <c r="NLC175" s="238"/>
      <c r="NLD175" s="126"/>
      <c r="NLE175" s="84"/>
      <c r="NLF175" s="4"/>
      <c r="NLG175" s="4"/>
      <c r="NLH175" s="4"/>
      <c r="NLI175" s="4"/>
      <c r="NLJ175" s="192"/>
      <c r="NLK175" s="70"/>
      <c r="NLL175" s="87"/>
      <c r="NLM175" s="238"/>
      <c r="NLN175" s="126"/>
      <c r="NLO175" s="84"/>
      <c r="NLP175" s="4"/>
      <c r="NLQ175" s="4"/>
      <c r="NLR175" s="4"/>
      <c r="NLS175" s="4"/>
      <c r="NLT175" s="192"/>
      <c r="NLU175" s="70"/>
      <c r="NLV175" s="87"/>
      <c r="NLW175" s="238"/>
      <c r="NLX175" s="126"/>
      <c r="NLY175" s="84"/>
      <c r="NLZ175" s="4"/>
      <c r="NMA175" s="4"/>
      <c r="NMB175" s="4"/>
      <c r="NMC175" s="4"/>
      <c r="NMD175" s="192"/>
      <c r="NME175" s="70"/>
      <c r="NMF175" s="87"/>
      <c r="NMG175" s="238"/>
      <c r="NMH175" s="126"/>
      <c r="NMI175" s="84"/>
      <c r="NMJ175" s="4"/>
      <c r="NMK175" s="4"/>
      <c r="NML175" s="4"/>
      <c r="NMM175" s="4"/>
      <c r="NMN175" s="192"/>
      <c r="NMO175" s="70"/>
      <c r="NMP175" s="87"/>
      <c r="NMQ175" s="238"/>
      <c r="NMR175" s="126"/>
      <c r="NMS175" s="84"/>
      <c r="NMT175" s="4"/>
      <c r="NMU175" s="4"/>
      <c r="NMV175" s="4"/>
      <c r="NMW175" s="4"/>
      <c r="NMX175" s="192"/>
      <c r="NMY175" s="70"/>
      <c r="NMZ175" s="87"/>
      <c r="NNA175" s="238"/>
      <c r="NNB175" s="126"/>
      <c r="NNC175" s="84"/>
      <c r="NND175" s="4"/>
      <c r="NNE175" s="4"/>
      <c r="NNF175" s="4"/>
      <c r="NNG175" s="4"/>
      <c r="NNH175" s="192"/>
      <c r="NNI175" s="70"/>
      <c r="NNJ175" s="87"/>
      <c r="NNK175" s="238"/>
      <c r="NNL175" s="126"/>
      <c r="NNM175" s="84"/>
      <c r="NNN175" s="4"/>
      <c r="NNO175" s="4"/>
      <c r="NNP175" s="4"/>
      <c r="NNQ175" s="4"/>
      <c r="NNR175" s="192"/>
      <c r="NNS175" s="70"/>
      <c r="NNT175" s="87"/>
      <c r="NNU175" s="238"/>
      <c r="NNV175" s="126"/>
      <c r="NNW175" s="84"/>
      <c r="NNX175" s="4"/>
      <c r="NNY175" s="4"/>
      <c r="NNZ175" s="4"/>
      <c r="NOA175" s="4"/>
      <c r="NOB175" s="192"/>
      <c r="NOC175" s="70"/>
      <c r="NOD175" s="87"/>
      <c r="NOE175" s="238"/>
      <c r="NOF175" s="126"/>
      <c r="NOG175" s="84"/>
      <c r="NOH175" s="4"/>
      <c r="NOI175" s="4"/>
      <c r="NOJ175" s="4"/>
      <c r="NOK175" s="4"/>
      <c r="NOL175" s="192"/>
      <c r="NOM175" s="70"/>
      <c r="NON175" s="87"/>
      <c r="NOO175" s="238"/>
      <c r="NOP175" s="126"/>
      <c r="NOQ175" s="84"/>
      <c r="NOR175" s="4"/>
      <c r="NOS175" s="4"/>
      <c r="NOT175" s="4"/>
      <c r="NOU175" s="4"/>
      <c r="NOV175" s="192"/>
      <c r="NOW175" s="70"/>
      <c r="NOX175" s="87"/>
      <c r="NOY175" s="238"/>
      <c r="NOZ175" s="126"/>
      <c r="NPA175" s="84"/>
      <c r="NPB175" s="4"/>
      <c r="NPC175" s="4"/>
      <c r="NPD175" s="4"/>
      <c r="NPE175" s="4"/>
      <c r="NPF175" s="192"/>
      <c r="NPG175" s="70"/>
      <c r="NPH175" s="87"/>
      <c r="NPI175" s="238"/>
      <c r="NPJ175" s="126"/>
      <c r="NPK175" s="84"/>
      <c r="NPL175" s="4"/>
      <c r="NPM175" s="4"/>
      <c r="NPN175" s="4"/>
      <c r="NPO175" s="4"/>
      <c r="NPP175" s="192"/>
      <c r="NPQ175" s="70"/>
      <c r="NPR175" s="87"/>
      <c r="NPS175" s="238"/>
      <c r="NPT175" s="126"/>
      <c r="NPU175" s="84"/>
      <c r="NPV175" s="4"/>
      <c r="NPW175" s="4"/>
      <c r="NPX175" s="4"/>
      <c r="NPY175" s="4"/>
      <c r="NPZ175" s="192"/>
      <c r="NQA175" s="70"/>
      <c r="NQB175" s="87"/>
      <c r="NQC175" s="238"/>
      <c r="NQD175" s="126"/>
      <c r="NQE175" s="84"/>
      <c r="NQF175" s="4"/>
      <c r="NQG175" s="4"/>
      <c r="NQH175" s="4"/>
      <c r="NQI175" s="4"/>
      <c r="NQJ175" s="192"/>
      <c r="NQK175" s="70"/>
      <c r="NQL175" s="87"/>
      <c r="NQM175" s="238"/>
      <c r="NQN175" s="126"/>
      <c r="NQO175" s="84"/>
      <c r="NQP175" s="4"/>
      <c r="NQQ175" s="4"/>
      <c r="NQR175" s="4"/>
      <c r="NQS175" s="4"/>
      <c r="NQT175" s="192"/>
      <c r="NQU175" s="70"/>
      <c r="NQV175" s="87"/>
      <c r="NQW175" s="238"/>
      <c r="NQX175" s="126"/>
      <c r="NQY175" s="84"/>
      <c r="NQZ175" s="4"/>
      <c r="NRA175" s="4"/>
      <c r="NRB175" s="4"/>
      <c r="NRC175" s="4"/>
      <c r="NRD175" s="192"/>
      <c r="NRE175" s="70"/>
      <c r="NRF175" s="87"/>
      <c r="NRG175" s="238"/>
      <c r="NRH175" s="126"/>
      <c r="NRI175" s="84"/>
      <c r="NRJ175" s="4"/>
      <c r="NRK175" s="4"/>
      <c r="NRL175" s="4"/>
      <c r="NRM175" s="4"/>
      <c r="NRN175" s="192"/>
      <c r="NRO175" s="70"/>
      <c r="NRP175" s="87"/>
      <c r="NRQ175" s="238"/>
      <c r="NRR175" s="126"/>
      <c r="NRS175" s="84"/>
      <c r="NRT175" s="4"/>
      <c r="NRU175" s="4"/>
      <c r="NRV175" s="4"/>
      <c r="NRW175" s="4"/>
      <c r="NRX175" s="192"/>
      <c r="NRY175" s="70"/>
      <c r="NRZ175" s="87"/>
      <c r="NSA175" s="238"/>
      <c r="NSB175" s="126"/>
      <c r="NSC175" s="84"/>
      <c r="NSD175" s="4"/>
      <c r="NSE175" s="4"/>
      <c r="NSF175" s="4"/>
      <c r="NSG175" s="4"/>
      <c r="NSH175" s="192"/>
      <c r="NSI175" s="70"/>
      <c r="NSJ175" s="87"/>
      <c r="NSK175" s="238"/>
      <c r="NSL175" s="126"/>
      <c r="NSM175" s="84"/>
      <c r="NSN175" s="4"/>
      <c r="NSO175" s="4"/>
      <c r="NSP175" s="4"/>
      <c r="NSQ175" s="4"/>
      <c r="NSR175" s="192"/>
      <c r="NSS175" s="70"/>
      <c r="NST175" s="87"/>
      <c r="NSU175" s="238"/>
      <c r="NSV175" s="126"/>
      <c r="NSW175" s="84"/>
      <c r="NSX175" s="4"/>
      <c r="NSY175" s="4"/>
      <c r="NSZ175" s="4"/>
      <c r="NTA175" s="4"/>
      <c r="NTB175" s="192"/>
      <c r="NTC175" s="70"/>
      <c r="NTD175" s="87"/>
      <c r="NTE175" s="238"/>
      <c r="NTF175" s="126"/>
      <c r="NTG175" s="84"/>
      <c r="NTH175" s="4"/>
      <c r="NTI175" s="4"/>
      <c r="NTJ175" s="4"/>
      <c r="NTK175" s="4"/>
      <c r="NTL175" s="192"/>
      <c r="NTM175" s="70"/>
      <c r="NTN175" s="87"/>
      <c r="NTO175" s="238"/>
      <c r="NTP175" s="126"/>
      <c r="NTQ175" s="84"/>
      <c r="NTR175" s="4"/>
      <c r="NTS175" s="4"/>
      <c r="NTT175" s="4"/>
      <c r="NTU175" s="4"/>
      <c r="NTV175" s="192"/>
      <c r="NTW175" s="70"/>
      <c r="NTX175" s="87"/>
      <c r="NTY175" s="238"/>
      <c r="NTZ175" s="126"/>
      <c r="NUA175" s="84"/>
      <c r="NUB175" s="4"/>
      <c r="NUC175" s="4"/>
      <c r="NUD175" s="4"/>
      <c r="NUE175" s="4"/>
      <c r="NUF175" s="192"/>
      <c r="NUG175" s="70"/>
      <c r="NUH175" s="87"/>
      <c r="NUI175" s="238"/>
      <c r="NUJ175" s="126"/>
      <c r="NUK175" s="84"/>
      <c r="NUL175" s="4"/>
      <c r="NUM175" s="4"/>
      <c r="NUN175" s="4"/>
      <c r="NUO175" s="4"/>
      <c r="NUP175" s="192"/>
      <c r="NUQ175" s="70"/>
      <c r="NUR175" s="87"/>
      <c r="NUS175" s="238"/>
      <c r="NUT175" s="126"/>
      <c r="NUU175" s="84"/>
      <c r="NUV175" s="4"/>
      <c r="NUW175" s="4"/>
      <c r="NUX175" s="4"/>
      <c r="NUY175" s="4"/>
      <c r="NUZ175" s="192"/>
      <c r="NVA175" s="70"/>
      <c r="NVB175" s="87"/>
      <c r="NVC175" s="238"/>
      <c r="NVD175" s="126"/>
      <c r="NVE175" s="84"/>
      <c r="NVF175" s="4"/>
      <c r="NVG175" s="4"/>
      <c r="NVH175" s="4"/>
      <c r="NVI175" s="4"/>
      <c r="NVJ175" s="192"/>
      <c r="NVK175" s="70"/>
      <c r="NVL175" s="87"/>
      <c r="NVM175" s="238"/>
      <c r="NVN175" s="126"/>
      <c r="NVO175" s="84"/>
      <c r="NVP175" s="4"/>
      <c r="NVQ175" s="4"/>
      <c r="NVR175" s="4"/>
      <c r="NVS175" s="4"/>
      <c r="NVT175" s="192"/>
      <c r="NVU175" s="70"/>
      <c r="NVV175" s="87"/>
      <c r="NVW175" s="238"/>
      <c r="NVX175" s="126"/>
      <c r="NVY175" s="84"/>
      <c r="NVZ175" s="4"/>
      <c r="NWA175" s="4"/>
      <c r="NWB175" s="4"/>
      <c r="NWC175" s="4"/>
      <c r="NWD175" s="192"/>
      <c r="NWE175" s="70"/>
      <c r="NWF175" s="87"/>
      <c r="NWG175" s="238"/>
      <c r="NWH175" s="126"/>
      <c r="NWI175" s="84"/>
      <c r="NWJ175" s="4"/>
      <c r="NWK175" s="4"/>
      <c r="NWL175" s="4"/>
      <c r="NWM175" s="4"/>
      <c r="NWN175" s="192"/>
      <c r="NWO175" s="70"/>
      <c r="NWP175" s="87"/>
      <c r="NWQ175" s="238"/>
      <c r="NWR175" s="126"/>
      <c r="NWS175" s="84"/>
      <c r="NWT175" s="4"/>
      <c r="NWU175" s="4"/>
      <c r="NWV175" s="4"/>
      <c r="NWW175" s="4"/>
      <c r="NWX175" s="192"/>
      <c r="NWY175" s="70"/>
      <c r="NWZ175" s="87"/>
      <c r="NXA175" s="238"/>
      <c r="NXB175" s="126"/>
      <c r="NXC175" s="84"/>
      <c r="NXD175" s="4"/>
      <c r="NXE175" s="4"/>
      <c r="NXF175" s="4"/>
      <c r="NXG175" s="4"/>
      <c r="NXH175" s="192"/>
      <c r="NXI175" s="70"/>
      <c r="NXJ175" s="87"/>
      <c r="NXK175" s="238"/>
      <c r="NXL175" s="126"/>
      <c r="NXM175" s="84"/>
      <c r="NXN175" s="4"/>
      <c r="NXO175" s="4"/>
      <c r="NXP175" s="4"/>
      <c r="NXQ175" s="4"/>
      <c r="NXR175" s="192"/>
      <c r="NXS175" s="70"/>
      <c r="NXT175" s="87"/>
      <c r="NXU175" s="238"/>
      <c r="NXV175" s="126"/>
      <c r="NXW175" s="84"/>
      <c r="NXX175" s="4"/>
      <c r="NXY175" s="4"/>
      <c r="NXZ175" s="4"/>
      <c r="NYA175" s="4"/>
      <c r="NYB175" s="192"/>
      <c r="NYC175" s="70"/>
      <c r="NYD175" s="87"/>
      <c r="NYE175" s="238"/>
      <c r="NYF175" s="126"/>
      <c r="NYG175" s="84"/>
      <c r="NYH175" s="4"/>
      <c r="NYI175" s="4"/>
      <c r="NYJ175" s="4"/>
      <c r="NYK175" s="4"/>
      <c r="NYL175" s="192"/>
      <c r="NYM175" s="70"/>
      <c r="NYN175" s="87"/>
      <c r="NYO175" s="238"/>
      <c r="NYP175" s="126"/>
      <c r="NYQ175" s="84"/>
      <c r="NYR175" s="4"/>
      <c r="NYS175" s="4"/>
      <c r="NYT175" s="4"/>
      <c r="NYU175" s="4"/>
      <c r="NYV175" s="192"/>
      <c r="NYW175" s="70"/>
      <c r="NYX175" s="87"/>
      <c r="NYY175" s="238"/>
      <c r="NYZ175" s="126"/>
      <c r="NZA175" s="84"/>
      <c r="NZB175" s="4"/>
      <c r="NZC175" s="4"/>
      <c r="NZD175" s="4"/>
      <c r="NZE175" s="4"/>
      <c r="NZF175" s="192"/>
      <c r="NZG175" s="70"/>
      <c r="NZH175" s="87"/>
      <c r="NZI175" s="238"/>
      <c r="NZJ175" s="126"/>
      <c r="NZK175" s="84"/>
      <c r="NZL175" s="4"/>
      <c r="NZM175" s="4"/>
      <c r="NZN175" s="4"/>
      <c r="NZO175" s="4"/>
      <c r="NZP175" s="192"/>
      <c r="NZQ175" s="70"/>
      <c r="NZR175" s="87"/>
      <c r="NZS175" s="238"/>
      <c r="NZT175" s="126"/>
      <c r="NZU175" s="84"/>
      <c r="NZV175" s="4"/>
      <c r="NZW175" s="4"/>
      <c r="NZX175" s="4"/>
      <c r="NZY175" s="4"/>
      <c r="NZZ175" s="192"/>
      <c r="OAA175" s="70"/>
      <c r="OAB175" s="87"/>
      <c r="OAC175" s="238"/>
      <c r="OAD175" s="126"/>
      <c r="OAE175" s="84"/>
      <c r="OAF175" s="4"/>
      <c r="OAG175" s="4"/>
      <c r="OAH175" s="4"/>
      <c r="OAI175" s="4"/>
      <c r="OAJ175" s="192"/>
      <c r="OAK175" s="70"/>
      <c r="OAL175" s="87"/>
      <c r="OAM175" s="238"/>
      <c r="OAN175" s="126"/>
      <c r="OAO175" s="84"/>
      <c r="OAP175" s="4"/>
      <c r="OAQ175" s="4"/>
      <c r="OAR175" s="4"/>
      <c r="OAS175" s="4"/>
      <c r="OAT175" s="192"/>
      <c r="OAU175" s="70"/>
      <c r="OAV175" s="87"/>
      <c r="OAW175" s="238"/>
      <c r="OAX175" s="126"/>
      <c r="OAY175" s="84"/>
      <c r="OAZ175" s="4"/>
      <c r="OBA175" s="4"/>
      <c r="OBB175" s="4"/>
      <c r="OBC175" s="4"/>
      <c r="OBD175" s="192"/>
      <c r="OBE175" s="70"/>
      <c r="OBF175" s="87"/>
      <c r="OBG175" s="238"/>
      <c r="OBH175" s="126"/>
      <c r="OBI175" s="84"/>
      <c r="OBJ175" s="4"/>
      <c r="OBK175" s="4"/>
      <c r="OBL175" s="4"/>
      <c r="OBM175" s="4"/>
      <c r="OBN175" s="192"/>
      <c r="OBO175" s="70"/>
      <c r="OBP175" s="87"/>
      <c r="OBQ175" s="238"/>
      <c r="OBR175" s="126"/>
      <c r="OBS175" s="84"/>
      <c r="OBT175" s="4"/>
      <c r="OBU175" s="4"/>
      <c r="OBV175" s="4"/>
      <c r="OBW175" s="4"/>
      <c r="OBX175" s="192"/>
      <c r="OBY175" s="70"/>
      <c r="OBZ175" s="87"/>
      <c r="OCA175" s="238"/>
      <c r="OCB175" s="126"/>
      <c r="OCC175" s="84"/>
      <c r="OCD175" s="4"/>
      <c r="OCE175" s="4"/>
      <c r="OCF175" s="4"/>
      <c r="OCG175" s="4"/>
      <c r="OCH175" s="192"/>
      <c r="OCI175" s="70"/>
      <c r="OCJ175" s="87"/>
      <c r="OCK175" s="238"/>
      <c r="OCL175" s="126"/>
      <c r="OCM175" s="84"/>
      <c r="OCN175" s="4"/>
      <c r="OCO175" s="4"/>
      <c r="OCP175" s="4"/>
      <c r="OCQ175" s="4"/>
      <c r="OCR175" s="192"/>
      <c r="OCS175" s="70"/>
      <c r="OCT175" s="87"/>
      <c r="OCU175" s="238"/>
      <c r="OCV175" s="126"/>
      <c r="OCW175" s="84"/>
      <c r="OCX175" s="4"/>
      <c r="OCY175" s="4"/>
      <c r="OCZ175" s="4"/>
      <c r="ODA175" s="4"/>
      <c r="ODB175" s="192"/>
      <c r="ODC175" s="70"/>
      <c r="ODD175" s="87"/>
      <c r="ODE175" s="238"/>
      <c r="ODF175" s="126"/>
      <c r="ODG175" s="84"/>
      <c r="ODH175" s="4"/>
      <c r="ODI175" s="4"/>
      <c r="ODJ175" s="4"/>
      <c r="ODK175" s="4"/>
      <c r="ODL175" s="192"/>
      <c r="ODM175" s="70"/>
      <c r="ODN175" s="87"/>
      <c r="ODO175" s="238"/>
      <c r="ODP175" s="126"/>
      <c r="ODQ175" s="84"/>
      <c r="ODR175" s="4"/>
      <c r="ODS175" s="4"/>
      <c r="ODT175" s="4"/>
      <c r="ODU175" s="4"/>
      <c r="ODV175" s="192"/>
      <c r="ODW175" s="70"/>
      <c r="ODX175" s="87"/>
      <c r="ODY175" s="238"/>
      <c r="ODZ175" s="126"/>
      <c r="OEA175" s="84"/>
      <c r="OEB175" s="4"/>
      <c r="OEC175" s="4"/>
      <c r="OED175" s="4"/>
      <c r="OEE175" s="4"/>
      <c r="OEF175" s="192"/>
      <c r="OEG175" s="70"/>
      <c r="OEH175" s="87"/>
      <c r="OEI175" s="238"/>
      <c r="OEJ175" s="126"/>
      <c r="OEK175" s="84"/>
      <c r="OEL175" s="4"/>
      <c r="OEM175" s="4"/>
      <c r="OEN175" s="4"/>
      <c r="OEO175" s="4"/>
      <c r="OEP175" s="192"/>
      <c r="OEQ175" s="70"/>
      <c r="OER175" s="87"/>
      <c r="OES175" s="238"/>
      <c r="OET175" s="126"/>
      <c r="OEU175" s="84"/>
      <c r="OEV175" s="4"/>
      <c r="OEW175" s="4"/>
      <c r="OEX175" s="4"/>
      <c r="OEY175" s="4"/>
      <c r="OEZ175" s="192"/>
      <c r="OFA175" s="70"/>
      <c r="OFB175" s="87"/>
      <c r="OFC175" s="238"/>
      <c r="OFD175" s="126"/>
      <c r="OFE175" s="84"/>
      <c r="OFF175" s="4"/>
      <c r="OFG175" s="4"/>
      <c r="OFH175" s="4"/>
      <c r="OFI175" s="4"/>
      <c r="OFJ175" s="192"/>
      <c r="OFK175" s="70"/>
      <c r="OFL175" s="87"/>
      <c r="OFM175" s="238"/>
      <c r="OFN175" s="126"/>
      <c r="OFO175" s="84"/>
      <c r="OFP175" s="4"/>
      <c r="OFQ175" s="4"/>
      <c r="OFR175" s="4"/>
      <c r="OFS175" s="4"/>
      <c r="OFT175" s="192"/>
      <c r="OFU175" s="70"/>
      <c r="OFV175" s="87"/>
      <c r="OFW175" s="238"/>
      <c r="OFX175" s="126"/>
      <c r="OFY175" s="84"/>
      <c r="OFZ175" s="4"/>
      <c r="OGA175" s="4"/>
      <c r="OGB175" s="4"/>
      <c r="OGC175" s="4"/>
      <c r="OGD175" s="192"/>
      <c r="OGE175" s="70"/>
      <c r="OGF175" s="87"/>
      <c r="OGG175" s="238"/>
      <c r="OGH175" s="126"/>
      <c r="OGI175" s="84"/>
      <c r="OGJ175" s="4"/>
      <c r="OGK175" s="4"/>
      <c r="OGL175" s="4"/>
      <c r="OGM175" s="4"/>
      <c r="OGN175" s="192"/>
      <c r="OGO175" s="70"/>
      <c r="OGP175" s="87"/>
      <c r="OGQ175" s="238"/>
      <c r="OGR175" s="126"/>
      <c r="OGS175" s="84"/>
      <c r="OGT175" s="4"/>
      <c r="OGU175" s="4"/>
      <c r="OGV175" s="4"/>
      <c r="OGW175" s="4"/>
      <c r="OGX175" s="192"/>
      <c r="OGY175" s="70"/>
      <c r="OGZ175" s="87"/>
      <c r="OHA175" s="238"/>
      <c r="OHB175" s="126"/>
      <c r="OHC175" s="84"/>
      <c r="OHD175" s="4"/>
      <c r="OHE175" s="4"/>
      <c r="OHF175" s="4"/>
      <c r="OHG175" s="4"/>
      <c r="OHH175" s="192"/>
      <c r="OHI175" s="70"/>
      <c r="OHJ175" s="87"/>
      <c r="OHK175" s="238"/>
      <c r="OHL175" s="126"/>
      <c r="OHM175" s="84"/>
      <c r="OHN175" s="4"/>
      <c r="OHO175" s="4"/>
      <c r="OHP175" s="4"/>
      <c r="OHQ175" s="4"/>
      <c r="OHR175" s="192"/>
      <c r="OHS175" s="70"/>
      <c r="OHT175" s="87"/>
      <c r="OHU175" s="238"/>
      <c r="OHV175" s="126"/>
      <c r="OHW175" s="84"/>
      <c r="OHX175" s="4"/>
      <c r="OHY175" s="4"/>
      <c r="OHZ175" s="4"/>
      <c r="OIA175" s="4"/>
      <c r="OIB175" s="192"/>
      <c r="OIC175" s="70"/>
      <c r="OID175" s="87"/>
      <c r="OIE175" s="238"/>
      <c r="OIF175" s="126"/>
      <c r="OIG175" s="84"/>
      <c r="OIH175" s="4"/>
      <c r="OII175" s="4"/>
      <c r="OIJ175" s="4"/>
      <c r="OIK175" s="4"/>
      <c r="OIL175" s="192"/>
      <c r="OIM175" s="70"/>
      <c r="OIN175" s="87"/>
      <c r="OIO175" s="238"/>
      <c r="OIP175" s="126"/>
      <c r="OIQ175" s="84"/>
      <c r="OIR175" s="4"/>
      <c r="OIS175" s="4"/>
      <c r="OIT175" s="4"/>
      <c r="OIU175" s="4"/>
      <c r="OIV175" s="192"/>
      <c r="OIW175" s="70"/>
      <c r="OIX175" s="87"/>
      <c r="OIY175" s="238"/>
      <c r="OIZ175" s="126"/>
      <c r="OJA175" s="84"/>
      <c r="OJB175" s="4"/>
      <c r="OJC175" s="4"/>
      <c r="OJD175" s="4"/>
      <c r="OJE175" s="4"/>
      <c r="OJF175" s="192"/>
      <c r="OJG175" s="70"/>
      <c r="OJH175" s="87"/>
      <c r="OJI175" s="238"/>
      <c r="OJJ175" s="126"/>
      <c r="OJK175" s="84"/>
      <c r="OJL175" s="4"/>
      <c r="OJM175" s="4"/>
      <c r="OJN175" s="4"/>
      <c r="OJO175" s="4"/>
      <c r="OJP175" s="192"/>
      <c r="OJQ175" s="70"/>
      <c r="OJR175" s="87"/>
      <c r="OJS175" s="238"/>
      <c r="OJT175" s="126"/>
      <c r="OJU175" s="84"/>
      <c r="OJV175" s="4"/>
      <c r="OJW175" s="4"/>
      <c r="OJX175" s="4"/>
      <c r="OJY175" s="4"/>
      <c r="OJZ175" s="192"/>
      <c r="OKA175" s="70"/>
      <c r="OKB175" s="87"/>
      <c r="OKC175" s="238"/>
      <c r="OKD175" s="126"/>
      <c r="OKE175" s="84"/>
      <c r="OKF175" s="4"/>
      <c r="OKG175" s="4"/>
      <c r="OKH175" s="4"/>
      <c r="OKI175" s="4"/>
      <c r="OKJ175" s="192"/>
      <c r="OKK175" s="70"/>
      <c r="OKL175" s="87"/>
      <c r="OKM175" s="238"/>
      <c r="OKN175" s="126"/>
      <c r="OKO175" s="84"/>
      <c r="OKP175" s="4"/>
      <c r="OKQ175" s="4"/>
      <c r="OKR175" s="4"/>
      <c r="OKS175" s="4"/>
      <c r="OKT175" s="192"/>
      <c r="OKU175" s="70"/>
      <c r="OKV175" s="87"/>
      <c r="OKW175" s="238"/>
      <c r="OKX175" s="126"/>
      <c r="OKY175" s="84"/>
      <c r="OKZ175" s="4"/>
      <c r="OLA175" s="4"/>
      <c r="OLB175" s="4"/>
      <c r="OLC175" s="4"/>
      <c r="OLD175" s="192"/>
      <c r="OLE175" s="70"/>
      <c r="OLF175" s="87"/>
      <c r="OLG175" s="238"/>
      <c r="OLH175" s="126"/>
      <c r="OLI175" s="84"/>
      <c r="OLJ175" s="4"/>
      <c r="OLK175" s="4"/>
      <c r="OLL175" s="4"/>
      <c r="OLM175" s="4"/>
      <c r="OLN175" s="192"/>
      <c r="OLO175" s="70"/>
      <c r="OLP175" s="87"/>
      <c r="OLQ175" s="238"/>
      <c r="OLR175" s="126"/>
      <c r="OLS175" s="84"/>
      <c r="OLT175" s="4"/>
      <c r="OLU175" s="4"/>
      <c r="OLV175" s="4"/>
      <c r="OLW175" s="4"/>
      <c r="OLX175" s="192"/>
      <c r="OLY175" s="70"/>
      <c r="OLZ175" s="87"/>
      <c r="OMA175" s="238"/>
      <c r="OMB175" s="126"/>
      <c r="OMC175" s="84"/>
      <c r="OMD175" s="4"/>
      <c r="OME175" s="4"/>
      <c r="OMF175" s="4"/>
      <c r="OMG175" s="4"/>
      <c r="OMH175" s="192"/>
      <c r="OMI175" s="70"/>
      <c r="OMJ175" s="87"/>
      <c r="OMK175" s="238"/>
      <c r="OML175" s="126"/>
      <c r="OMM175" s="84"/>
      <c r="OMN175" s="4"/>
      <c r="OMO175" s="4"/>
      <c r="OMP175" s="4"/>
      <c r="OMQ175" s="4"/>
      <c r="OMR175" s="192"/>
      <c r="OMS175" s="70"/>
      <c r="OMT175" s="87"/>
      <c r="OMU175" s="238"/>
      <c r="OMV175" s="126"/>
      <c r="OMW175" s="84"/>
      <c r="OMX175" s="4"/>
      <c r="OMY175" s="4"/>
      <c r="OMZ175" s="4"/>
      <c r="ONA175" s="4"/>
      <c r="ONB175" s="192"/>
      <c r="ONC175" s="70"/>
      <c r="OND175" s="87"/>
      <c r="ONE175" s="238"/>
      <c r="ONF175" s="126"/>
      <c r="ONG175" s="84"/>
      <c r="ONH175" s="4"/>
      <c r="ONI175" s="4"/>
      <c r="ONJ175" s="4"/>
      <c r="ONK175" s="4"/>
      <c r="ONL175" s="192"/>
      <c r="ONM175" s="70"/>
      <c r="ONN175" s="87"/>
      <c r="ONO175" s="238"/>
      <c r="ONP175" s="126"/>
      <c r="ONQ175" s="84"/>
      <c r="ONR175" s="4"/>
      <c r="ONS175" s="4"/>
      <c r="ONT175" s="4"/>
      <c r="ONU175" s="4"/>
      <c r="ONV175" s="192"/>
      <c r="ONW175" s="70"/>
      <c r="ONX175" s="87"/>
      <c r="ONY175" s="238"/>
      <c r="ONZ175" s="126"/>
      <c r="OOA175" s="84"/>
      <c r="OOB175" s="4"/>
      <c r="OOC175" s="4"/>
      <c r="OOD175" s="4"/>
      <c r="OOE175" s="4"/>
      <c r="OOF175" s="192"/>
      <c r="OOG175" s="70"/>
      <c r="OOH175" s="87"/>
      <c r="OOI175" s="238"/>
      <c r="OOJ175" s="126"/>
      <c r="OOK175" s="84"/>
      <c r="OOL175" s="4"/>
      <c r="OOM175" s="4"/>
      <c r="OON175" s="4"/>
      <c r="OOO175" s="4"/>
      <c r="OOP175" s="192"/>
      <c r="OOQ175" s="70"/>
      <c r="OOR175" s="87"/>
      <c r="OOS175" s="238"/>
      <c r="OOT175" s="126"/>
      <c r="OOU175" s="84"/>
      <c r="OOV175" s="4"/>
      <c r="OOW175" s="4"/>
      <c r="OOX175" s="4"/>
      <c r="OOY175" s="4"/>
      <c r="OOZ175" s="192"/>
      <c r="OPA175" s="70"/>
      <c r="OPB175" s="87"/>
      <c r="OPC175" s="238"/>
      <c r="OPD175" s="126"/>
      <c r="OPE175" s="84"/>
      <c r="OPF175" s="4"/>
      <c r="OPG175" s="4"/>
      <c r="OPH175" s="4"/>
      <c r="OPI175" s="4"/>
      <c r="OPJ175" s="192"/>
      <c r="OPK175" s="70"/>
      <c r="OPL175" s="87"/>
      <c r="OPM175" s="238"/>
      <c r="OPN175" s="126"/>
      <c r="OPO175" s="84"/>
      <c r="OPP175" s="4"/>
      <c r="OPQ175" s="4"/>
      <c r="OPR175" s="4"/>
      <c r="OPS175" s="4"/>
      <c r="OPT175" s="192"/>
      <c r="OPU175" s="70"/>
      <c r="OPV175" s="87"/>
      <c r="OPW175" s="238"/>
      <c r="OPX175" s="126"/>
      <c r="OPY175" s="84"/>
      <c r="OPZ175" s="4"/>
      <c r="OQA175" s="4"/>
      <c r="OQB175" s="4"/>
      <c r="OQC175" s="4"/>
      <c r="OQD175" s="192"/>
      <c r="OQE175" s="70"/>
      <c r="OQF175" s="87"/>
      <c r="OQG175" s="238"/>
      <c r="OQH175" s="126"/>
      <c r="OQI175" s="84"/>
      <c r="OQJ175" s="4"/>
      <c r="OQK175" s="4"/>
      <c r="OQL175" s="4"/>
      <c r="OQM175" s="4"/>
      <c r="OQN175" s="192"/>
      <c r="OQO175" s="70"/>
      <c r="OQP175" s="87"/>
      <c r="OQQ175" s="238"/>
      <c r="OQR175" s="126"/>
      <c r="OQS175" s="84"/>
      <c r="OQT175" s="4"/>
      <c r="OQU175" s="4"/>
      <c r="OQV175" s="4"/>
      <c r="OQW175" s="4"/>
      <c r="OQX175" s="192"/>
      <c r="OQY175" s="70"/>
      <c r="OQZ175" s="87"/>
      <c r="ORA175" s="238"/>
      <c r="ORB175" s="126"/>
      <c r="ORC175" s="84"/>
      <c r="ORD175" s="4"/>
      <c r="ORE175" s="4"/>
      <c r="ORF175" s="4"/>
      <c r="ORG175" s="4"/>
      <c r="ORH175" s="192"/>
      <c r="ORI175" s="70"/>
      <c r="ORJ175" s="87"/>
      <c r="ORK175" s="238"/>
      <c r="ORL175" s="126"/>
      <c r="ORM175" s="84"/>
      <c r="ORN175" s="4"/>
      <c r="ORO175" s="4"/>
      <c r="ORP175" s="4"/>
      <c r="ORQ175" s="4"/>
      <c r="ORR175" s="192"/>
      <c r="ORS175" s="70"/>
      <c r="ORT175" s="87"/>
      <c r="ORU175" s="238"/>
      <c r="ORV175" s="126"/>
      <c r="ORW175" s="84"/>
      <c r="ORX175" s="4"/>
      <c r="ORY175" s="4"/>
      <c r="ORZ175" s="4"/>
      <c r="OSA175" s="4"/>
      <c r="OSB175" s="192"/>
      <c r="OSC175" s="70"/>
      <c r="OSD175" s="87"/>
      <c r="OSE175" s="238"/>
      <c r="OSF175" s="126"/>
      <c r="OSG175" s="84"/>
      <c r="OSH175" s="4"/>
      <c r="OSI175" s="4"/>
      <c r="OSJ175" s="4"/>
      <c r="OSK175" s="4"/>
      <c r="OSL175" s="192"/>
      <c r="OSM175" s="70"/>
      <c r="OSN175" s="87"/>
      <c r="OSO175" s="238"/>
      <c r="OSP175" s="126"/>
      <c r="OSQ175" s="84"/>
      <c r="OSR175" s="4"/>
      <c r="OSS175" s="4"/>
      <c r="OST175" s="4"/>
      <c r="OSU175" s="4"/>
      <c r="OSV175" s="192"/>
      <c r="OSW175" s="70"/>
      <c r="OSX175" s="87"/>
      <c r="OSY175" s="238"/>
      <c r="OSZ175" s="126"/>
      <c r="OTA175" s="84"/>
      <c r="OTB175" s="4"/>
      <c r="OTC175" s="4"/>
      <c r="OTD175" s="4"/>
      <c r="OTE175" s="4"/>
      <c r="OTF175" s="192"/>
      <c r="OTG175" s="70"/>
      <c r="OTH175" s="87"/>
      <c r="OTI175" s="238"/>
      <c r="OTJ175" s="126"/>
      <c r="OTK175" s="84"/>
      <c r="OTL175" s="4"/>
      <c r="OTM175" s="4"/>
      <c r="OTN175" s="4"/>
      <c r="OTO175" s="4"/>
      <c r="OTP175" s="192"/>
      <c r="OTQ175" s="70"/>
      <c r="OTR175" s="87"/>
      <c r="OTS175" s="238"/>
      <c r="OTT175" s="126"/>
      <c r="OTU175" s="84"/>
      <c r="OTV175" s="4"/>
      <c r="OTW175" s="4"/>
      <c r="OTX175" s="4"/>
      <c r="OTY175" s="4"/>
      <c r="OTZ175" s="192"/>
      <c r="OUA175" s="70"/>
      <c r="OUB175" s="87"/>
      <c r="OUC175" s="238"/>
      <c r="OUD175" s="126"/>
      <c r="OUE175" s="84"/>
      <c r="OUF175" s="4"/>
      <c r="OUG175" s="4"/>
      <c r="OUH175" s="4"/>
      <c r="OUI175" s="4"/>
      <c r="OUJ175" s="192"/>
      <c r="OUK175" s="70"/>
      <c r="OUL175" s="87"/>
      <c r="OUM175" s="238"/>
      <c r="OUN175" s="126"/>
      <c r="OUO175" s="84"/>
      <c r="OUP175" s="4"/>
      <c r="OUQ175" s="4"/>
      <c r="OUR175" s="4"/>
      <c r="OUS175" s="4"/>
      <c r="OUT175" s="192"/>
      <c r="OUU175" s="70"/>
      <c r="OUV175" s="87"/>
      <c r="OUW175" s="238"/>
      <c r="OUX175" s="126"/>
      <c r="OUY175" s="84"/>
      <c r="OUZ175" s="4"/>
      <c r="OVA175" s="4"/>
      <c r="OVB175" s="4"/>
      <c r="OVC175" s="4"/>
      <c r="OVD175" s="192"/>
      <c r="OVE175" s="70"/>
      <c r="OVF175" s="87"/>
      <c r="OVG175" s="238"/>
      <c r="OVH175" s="126"/>
      <c r="OVI175" s="84"/>
      <c r="OVJ175" s="4"/>
      <c r="OVK175" s="4"/>
      <c r="OVL175" s="4"/>
      <c r="OVM175" s="4"/>
      <c r="OVN175" s="192"/>
      <c r="OVO175" s="70"/>
      <c r="OVP175" s="87"/>
      <c r="OVQ175" s="238"/>
      <c r="OVR175" s="126"/>
      <c r="OVS175" s="84"/>
      <c r="OVT175" s="4"/>
      <c r="OVU175" s="4"/>
      <c r="OVV175" s="4"/>
      <c r="OVW175" s="4"/>
      <c r="OVX175" s="192"/>
      <c r="OVY175" s="70"/>
      <c r="OVZ175" s="87"/>
      <c r="OWA175" s="238"/>
      <c r="OWB175" s="126"/>
      <c r="OWC175" s="84"/>
      <c r="OWD175" s="4"/>
      <c r="OWE175" s="4"/>
      <c r="OWF175" s="4"/>
      <c r="OWG175" s="4"/>
      <c r="OWH175" s="192"/>
      <c r="OWI175" s="70"/>
      <c r="OWJ175" s="87"/>
      <c r="OWK175" s="238"/>
      <c r="OWL175" s="126"/>
      <c r="OWM175" s="84"/>
      <c r="OWN175" s="4"/>
      <c r="OWO175" s="4"/>
      <c r="OWP175" s="4"/>
      <c r="OWQ175" s="4"/>
      <c r="OWR175" s="192"/>
      <c r="OWS175" s="70"/>
      <c r="OWT175" s="87"/>
      <c r="OWU175" s="238"/>
      <c r="OWV175" s="126"/>
      <c r="OWW175" s="84"/>
      <c r="OWX175" s="4"/>
      <c r="OWY175" s="4"/>
      <c r="OWZ175" s="4"/>
      <c r="OXA175" s="4"/>
      <c r="OXB175" s="192"/>
      <c r="OXC175" s="70"/>
      <c r="OXD175" s="87"/>
      <c r="OXE175" s="238"/>
      <c r="OXF175" s="126"/>
      <c r="OXG175" s="84"/>
      <c r="OXH175" s="4"/>
      <c r="OXI175" s="4"/>
      <c r="OXJ175" s="4"/>
      <c r="OXK175" s="4"/>
      <c r="OXL175" s="192"/>
      <c r="OXM175" s="70"/>
      <c r="OXN175" s="87"/>
      <c r="OXO175" s="238"/>
      <c r="OXP175" s="126"/>
      <c r="OXQ175" s="84"/>
      <c r="OXR175" s="4"/>
      <c r="OXS175" s="4"/>
      <c r="OXT175" s="4"/>
      <c r="OXU175" s="4"/>
      <c r="OXV175" s="192"/>
      <c r="OXW175" s="70"/>
      <c r="OXX175" s="87"/>
      <c r="OXY175" s="238"/>
      <c r="OXZ175" s="126"/>
      <c r="OYA175" s="84"/>
      <c r="OYB175" s="4"/>
      <c r="OYC175" s="4"/>
      <c r="OYD175" s="4"/>
      <c r="OYE175" s="4"/>
      <c r="OYF175" s="192"/>
      <c r="OYG175" s="70"/>
      <c r="OYH175" s="87"/>
      <c r="OYI175" s="238"/>
      <c r="OYJ175" s="126"/>
      <c r="OYK175" s="84"/>
      <c r="OYL175" s="4"/>
      <c r="OYM175" s="4"/>
      <c r="OYN175" s="4"/>
      <c r="OYO175" s="4"/>
      <c r="OYP175" s="192"/>
      <c r="OYQ175" s="70"/>
      <c r="OYR175" s="87"/>
      <c r="OYS175" s="238"/>
      <c r="OYT175" s="126"/>
      <c r="OYU175" s="84"/>
      <c r="OYV175" s="4"/>
      <c r="OYW175" s="4"/>
      <c r="OYX175" s="4"/>
      <c r="OYY175" s="4"/>
      <c r="OYZ175" s="192"/>
      <c r="OZA175" s="70"/>
      <c r="OZB175" s="87"/>
      <c r="OZC175" s="238"/>
      <c r="OZD175" s="126"/>
      <c r="OZE175" s="84"/>
      <c r="OZF175" s="4"/>
      <c r="OZG175" s="4"/>
      <c r="OZH175" s="4"/>
      <c r="OZI175" s="4"/>
      <c r="OZJ175" s="192"/>
      <c r="OZK175" s="70"/>
      <c r="OZL175" s="87"/>
      <c r="OZM175" s="238"/>
      <c r="OZN175" s="126"/>
      <c r="OZO175" s="84"/>
      <c r="OZP175" s="4"/>
      <c r="OZQ175" s="4"/>
      <c r="OZR175" s="4"/>
      <c r="OZS175" s="4"/>
      <c r="OZT175" s="192"/>
      <c r="OZU175" s="70"/>
      <c r="OZV175" s="87"/>
      <c r="OZW175" s="238"/>
      <c r="OZX175" s="126"/>
      <c r="OZY175" s="84"/>
      <c r="OZZ175" s="4"/>
      <c r="PAA175" s="4"/>
      <c r="PAB175" s="4"/>
      <c r="PAC175" s="4"/>
      <c r="PAD175" s="192"/>
      <c r="PAE175" s="70"/>
      <c r="PAF175" s="87"/>
      <c r="PAG175" s="238"/>
      <c r="PAH175" s="126"/>
      <c r="PAI175" s="84"/>
      <c r="PAJ175" s="4"/>
      <c r="PAK175" s="4"/>
      <c r="PAL175" s="4"/>
      <c r="PAM175" s="4"/>
      <c r="PAN175" s="192"/>
      <c r="PAO175" s="70"/>
      <c r="PAP175" s="87"/>
      <c r="PAQ175" s="238"/>
      <c r="PAR175" s="126"/>
      <c r="PAS175" s="84"/>
      <c r="PAT175" s="4"/>
      <c r="PAU175" s="4"/>
      <c r="PAV175" s="4"/>
      <c r="PAW175" s="4"/>
      <c r="PAX175" s="192"/>
      <c r="PAY175" s="70"/>
      <c r="PAZ175" s="87"/>
      <c r="PBA175" s="238"/>
      <c r="PBB175" s="126"/>
      <c r="PBC175" s="84"/>
      <c r="PBD175" s="4"/>
      <c r="PBE175" s="4"/>
      <c r="PBF175" s="4"/>
      <c r="PBG175" s="4"/>
      <c r="PBH175" s="192"/>
      <c r="PBI175" s="70"/>
      <c r="PBJ175" s="87"/>
      <c r="PBK175" s="238"/>
      <c r="PBL175" s="126"/>
      <c r="PBM175" s="84"/>
      <c r="PBN175" s="4"/>
      <c r="PBO175" s="4"/>
      <c r="PBP175" s="4"/>
      <c r="PBQ175" s="4"/>
      <c r="PBR175" s="192"/>
      <c r="PBS175" s="70"/>
      <c r="PBT175" s="87"/>
      <c r="PBU175" s="238"/>
      <c r="PBV175" s="126"/>
      <c r="PBW175" s="84"/>
      <c r="PBX175" s="4"/>
      <c r="PBY175" s="4"/>
      <c r="PBZ175" s="4"/>
      <c r="PCA175" s="4"/>
      <c r="PCB175" s="192"/>
      <c r="PCC175" s="70"/>
      <c r="PCD175" s="87"/>
      <c r="PCE175" s="238"/>
      <c r="PCF175" s="126"/>
      <c r="PCG175" s="84"/>
      <c r="PCH175" s="4"/>
      <c r="PCI175" s="4"/>
      <c r="PCJ175" s="4"/>
      <c r="PCK175" s="4"/>
      <c r="PCL175" s="192"/>
      <c r="PCM175" s="70"/>
      <c r="PCN175" s="87"/>
      <c r="PCO175" s="238"/>
      <c r="PCP175" s="126"/>
      <c r="PCQ175" s="84"/>
      <c r="PCR175" s="4"/>
      <c r="PCS175" s="4"/>
      <c r="PCT175" s="4"/>
      <c r="PCU175" s="4"/>
      <c r="PCV175" s="192"/>
      <c r="PCW175" s="70"/>
      <c r="PCX175" s="87"/>
      <c r="PCY175" s="238"/>
      <c r="PCZ175" s="126"/>
      <c r="PDA175" s="84"/>
      <c r="PDB175" s="4"/>
      <c r="PDC175" s="4"/>
      <c r="PDD175" s="4"/>
      <c r="PDE175" s="4"/>
      <c r="PDF175" s="192"/>
      <c r="PDG175" s="70"/>
      <c r="PDH175" s="87"/>
      <c r="PDI175" s="238"/>
      <c r="PDJ175" s="126"/>
      <c r="PDK175" s="84"/>
      <c r="PDL175" s="4"/>
      <c r="PDM175" s="4"/>
      <c r="PDN175" s="4"/>
      <c r="PDO175" s="4"/>
      <c r="PDP175" s="192"/>
      <c r="PDQ175" s="70"/>
      <c r="PDR175" s="87"/>
      <c r="PDS175" s="238"/>
      <c r="PDT175" s="126"/>
      <c r="PDU175" s="84"/>
      <c r="PDV175" s="4"/>
      <c r="PDW175" s="4"/>
      <c r="PDX175" s="4"/>
      <c r="PDY175" s="4"/>
      <c r="PDZ175" s="192"/>
      <c r="PEA175" s="70"/>
      <c r="PEB175" s="87"/>
      <c r="PEC175" s="238"/>
      <c r="PED175" s="126"/>
      <c r="PEE175" s="84"/>
      <c r="PEF175" s="4"/>
      <c r="PEG175" s="4"/>
      <c r="PEH175" s="4"/>
      <c r="PEI175" s="4"/>
      <c r="PEJ175" s="192"/>
      <c r="PEK175" s="70"/>
      <c r="PEL175" s="87"/>
      <c r="PEM175" s="238"/>
      <c r="PEN175" s="126"/>
      <c r="PEO175" s="84"/>
      <c r="PEP175" s="4"/>
      <c r="PEQ175" s="4"/>
      <c r="PER175" s="4"/>
      <c r="PES175" s="4"/>
      <c r="PET175" s="192"/>
      <c r="PEU175" s="70"/>
      <c r="PEV175" s="87"/>
      <c r="PEW175" s="238"/>
      <c r="PEX175" s="126"/>
      <c r="PEY175" s="84"/>
      <c r="PEZ175" s="4"/>
      <c r="PFA175" s="4"/>
      <c r="PFB175" s="4"/>
      <c r="PFC175" s="4"/>
      <c r="PFD175" s="192"/>
      <c r="PFE175" s="70"/>
      <c r="PFF175" s="87"/>
      <c r="PFG175" s="238"/>
      <c r="PFH175" s="126"/>
      <c r="PFI175" s="84"/>
      <c r="PFJ175" s="4"/>
      <c r="PFK175" s="4"/>
      <c r="PFL175" s="4"/>
      <c r="PFM175" s="4"/>
      <c r="PFN175" s="192"/>
      <c r="PFO175" s="70"/>
      <c r="PFP175" s="87"/>
      <c r="PFQ175" s="238"/>
      <c r="PFR175" s="126"/>
      <c r="PFS175" s="84"/>
      <c r="PFT175" s="4"/>
      <c r="PFU175" s="4"/>
      <c r="PFV175" s="4"/>
      <c r="PFW175" s="4"/>
      <c r="PFX175" s="192"/>
      <c r="PFY175" s="70"/>
      <c r="PFZ175" s="87"/>
      <c r="PGA175" s="238"/>
      <c r="PGB175" s="126"/>
      <c r="PGC175" s="84"/>
      <c r="PGD175" s="4"/>
      <c r="PGE175" s="4"/>
      <c r="PGF175" s="4"/>
      <c r="PGG175" s="4"/>
      <c r="PGH175" s="192"/>
      <c r="PGI175" s="70"/>
      <c r="PGJ175" s="87"/>
      <c r="PGK175" s="238"/>
      <c r="PGL175" s="126"/>
      <c r="PGM175" s="84"/>
      <c r="PGN175" s="4"/>
      <c r="PGO175" s="4"/>
      <c r="PGP175" s="4"/>
      <c r="PGQ175" s="4"/>
      <c r="PGR175" s="192"/>
      <c r="PGS175" s="70"/>
      <c r="PGT175" s="87"/>
      <c r="PGU175" s="238"/>
      <c r="PGV175" s="126"/>
      <c r="PGW175" s="84"/>
      <c r="PGX175" s="4"/>
      <c r="PGY175" s="4"/>
      <c r="PGZ175" s="4"/>
      <c r="PHA175" s="4"/>
      <c r="PHB175" s="192"/>
      <c r="PHC175" s="70"/>
      <c r="PHD175" s="87"/>
      <c r="PHE175" s="238"/>
      <c r="PHF175" s="126"/>
      <c r="PHG175" s="84"/>
      <c r="PHH175" s="4"/>
      <c r="PHI175" s="4"/>
      <c r="PHJ175" s="4"/>
      <c r="PHK175" s="4"/>
      <c r="PHL175" s="192"/>
      <c r="PHM175" s="70"/>
      <c r="PHN175" s="87"/>
      <c r="PHO175" s="238"/>
      <c r="PHP175" s="126"/>
      <c r="PHQ175" s="84"/>
      <c r="PHR175" s="4"/>
      <c r="PHS175" s="4"/>
      <c r="PHT175" s="4"/>
      <c r="PHU175" s="4"/>
      <c r="PHV175" s="192"/>
      <c r="PHW175" s="70"/>
      <c r="PHX175" s="87"/>
      <c r="PHY175" s="238"/>
      <c r="PHZ175" s="126"/>
      <c r="PIA175" s="84"/>
      <c r="PIB175" s="4"/>
      <c r="PIC175" s="4"/>
      <c r="PID175" s="4"/>
      <c r="PIE175" s="4"/>
      <c r="PIF175" s="192"/>
      <c r="PIG175" s="70"/>
      <c r="PIH175" s="87"/>
      <c r="PII175" s="238"/>
      <c r="PIJ175" s="126"/>
      <c r="PIK175" s="84"/>
      <c r="PIL175" s="4"/>
      <c r="PIM175" s="4"/>
      <c r="PIN175" s="4"/>
      <c r="PIO175" s="4"/>
      <c r="PIP175" s="192"/>
      <c r="PIQ175" s="70"/>
      <c r="PIR175" s="87"/>
      <c r="PIS175" s="238"/>
      <c r="PIT175" s="126"/>
      <c r="PIU175" s="84"/>
      <c r="PIV175" s="4"/>
      <c r="PIW175" s="4"/>
      <c r="PIX175" s="4"/>
      <c r="PIY175" s="4"/>
      <c r="PIZ175" s="192"/>
      <c r="PJA175" s="70"/>
      <c r="PJB175" s="87"/>
      <c r="PJC175" s="238"/>
      <c r="PJD175" s="126"/>
      <c r="PJE175" s="84"/>
      <c r="PJF175" s="4"/>
      <c r="PJG175" s="4"/>
      <c r="PJH175" s="4"/>
      <c r="PJI175" s="4"/>
      <c r="PJJ175" s="192"/>
      <c r="PJK175" s="70"/>
      <c r="PJL175" s="87"/>
      <c r="PJM175" s="238"/>
      <c r="PJN175" s="126"/>
      <c r="PJO175" s="84"/>
      <c r="PJP175" s="4"/>
      <c r="PJQ175" s="4"/>
      <c r="PJR175" s="4"/>
      <c r="PJS175" s="4"/>
      <c r="PJT175" s="192"/>
      <c r="PJU175" s="70"/>
      <c r="PJV175" s="87"/>
      <c r="PJW175" s="238"/>
      <c r="PJX175" s="126"/>
      <c r="PJY175" s="84"/>
      <c r="PJZ175" s="4"/>
      <c r="PKA175" s="4"/>
      <c r="PKB175" s="4"/>
      <c r="PKC175" s="4"/>
      <c r="PKD175" s="192"/>
      <c r="PKE175" s="70"/>
      <c r="PKF175" s="87"/>
      <c r="PKG175" s="238"/>
      <c r="PKH175" s="126"/>
      <c r="PKI175" s="84"/>
      <c r="PKJ175" s="4"/>
      <c r="PKK175" s="4"/>
      <c r="PKL175" s="4"/>
      <c r="PKM175" s="4"/>
      <c r="PKN175" s="192"/>
      <c r="PKO175" s="70"/>
      <c r="PKP175" s="87"/>
      <c r="PKQ175" s="238"/>
      <c r="PKR175" s="126"/>
      <c r="PKS175" s="84"/>
      <c r="PKT175" s="4"/>
      <c r="PKU175" s="4"/>
      <c r="PKV175" s="4"/>
      <c r="PKW175" s="4"/>
      <c r="PKX175" s="192"/>
      <c r="PKY175" s="70"/>
      <c r="PKZ175" s="87"/>
      <c r="PLA175" s="238"/>
      <c r="PLB175" s="126"/>
      <c r="PLC175" s="84"/>
      <c r="PLD175" s="4"/>
      <c r="PLE175" s="4"/>
      <c r="PLF175" s="4"/>
      <c r="PLG175" s="4"/>
      <c r="PLH175" s="192"/>
      <c r="PLI175" s="70"/>
      <c r="PLJ175" s="87"/>
      <c r="PLK175" s="238"/>
      <c r="PLL175" s="126"/>
      <c r="PLM175" s="84"/>
      <c r="PLN175" s="4"/>
      <c r="PLO175" s="4"/>
      <c r="PLP175" s="4"/>
      <c r="PLQ175" s="4"/>
      <c r="PLR175" s="192"/>
      <c r="PLS175" s="70"/>
      <c r="PLT175" s="87"/>
      <c r="PLU175" s="238"/>
      <c r="PLV175" s="126"/>
      <c r="PLW175" s="84"/>
      <c r="PLX175" s="4"/>
      <c r="PLY175" s="4"/>
      <c r="PLZ175" s="4"/>
      <c r="PMA175" s="4"/>
      <c r="PMB175" s="192"/>
      <c r="PMC175" s="70"/>
      <c r="PMD175" s="87"/>
      <c r="PME175" s="238"/>
      <c r="PMF175" s="126"/>
      <c r="PMG175" s="84"/>
      <c r="PMH175" s="4"/>
      <c r="PMI175" s="4"/>
      <c r="PMJ175" s="4"/>
      <c r="PMK175" s="4"/>
      <c r="PML175" s="192"/>
      <c r="PMM175" s="70"/>
      <c r="PMN175" s="87"/>
      <c r="PMO175" s="238"/>
      <c r="PMP175" s="126"/>
      <c r="PMQ175" s="84"/>
      <c r="PMR175" s="4"/>
      <c r="PMS175" s="4"/>
      <c r="PMT175" s="4"/>
      <c r="PMU175" s="4"/>
      <c r="PMV175" s="192"/>
      <c r="PMW175" s="70"/>
      <c r="PMX175" s="87"/>
      <c r="PMY175" s="238"/>
      <c r="PMZ175" s="126"/>
      <c r="PNA175" s="84"/>
      <c r="PNB175" s="4"/>
      <c r="PNC175" s="4"/>
      <c r="PND175" s="4"/>
      <c r="PNE175" s="4"/>
      <c r="PNF175" s="192"/>
      <c r="PNG175" s="70"/>
      <c r="PNH175" s="87"/>
      <c r="PNI175" s="238"/>
      <c r="PNJ175" s="126"/>
      <c r="PNK175" s="84"/>
      <c r="PNL175" s="4"/>
      <c r="PNM175" s="4"/>
      <c r="PNN175" s="4"/>
      <c r="PNO175" s="4"/>
      <c r="PNP175" s="192"/>
      <c r="PNQ175" s="70"/>
      <c r="PNR175" s="87"/>
      <c r="PNS175" s="238"/>
      <c r="PNT175" s="126"/>
      <c r="PNU175" s="84"/>
      <c r="PNV175" s="4"/>
      <c r="PNW175" s="4"/>
      <c r="PNX175" s="4"/>
      <c r="PNY175" s="4"/>
      <c r="PNZ175" s="192"/>
      <c r="POA175" s="70"/>
      <c r="POB175" s="87"/>
      <c r="POC175" s="238"/>
      <c r="POD175" s="126"/>
      <c r="POE175" s="84"/>
      <c r="POF175" s="4"/>
      <c r="POG175" s="4"/>
      <c r="POH175" s="4"/>
      <c r="POI175" s="4"/>
      <c r="POJ175" s="192"/>
      <c r="POK175" s="70"/>
      <c r="POL175" s="87"/>
      <c r="POM175" s="238"/>
      <c r="PON175" s="126"/>
      <c r="POO175" s="84"/>
      <c r="POP175" s="4"/>
      <c r="POQ175" s="4"/>
      <c r="POR175" s="4"/>
      <c r="POS175" s="4"/>
      <c r="POT175" s="192"/>
      <c r="POU175" s="70"/>
      <c r="POV175" s="87"/>
      <c r="POW175" s="238"/>
      <c r="POX175" s="126"/>
      <c r="POY175" s="84"/>
      <c r="POZ175" s="4"/>
      <c r="PPA175" s="4"/>
      <c r="PPB175" s="4"/>
      <c r="PPC175" s="4"/>
      <c r="PPD175" s="192"/>
      <c r="PPE175" s="70"/>
      <c r="PPF175" s="87"/>
      <c r="PPG175" s="238"/>
      <c r="PPH175" s="126"/>
      <c r="PPI175" s="84"/>
      <c r="PPJ175" s="4"/>
      <c r="PPK175" s="4"/>
      <c r="PPL175" s="4"/>
      <c r="PPM175" s="4"/>
      <c r="PPN175" s="192"/>
      <c r="PPO175" s="70"/>
      <c r="PPP175" s="87"/>
      <c r="PPQ175" s="238"/>
      <c r="PPR175" s="126"/>
      <c r="PPS175" s="84"/>
      <c r="PPT175" s="4"/>
      <c r="PPU175" s="4"/>
      <c r="PPV175" s="4"/>
      <c r="PPW175" s="4"/>
      <c r="PPX175" s="192"/>
      <c r="PPY175" s="70"/>
      <c r="PPZ175" s="87"/>
      <c r="PQA175" s="238"/>
      <c r="PQB175" s="126"/>
      <c r="PQC175" s="84"/>
      <c r="PQD175" s="4"/>
      <c r="PQE175" s="4"/>
      <c r="PQF175" s="4"/>
      <c r="PQG175" s="4"/>
      <c r="PQH175" s="192"/>
      <c r="PQI175" s="70"/>
      <c r="PQJ175" s="87"/>
      <c r="PQK175" s="238"/>
      <c r="PQL175" s="126"/>
      <c r="PQM175" s="84"/>
      <c r="PQN175" s="4"/>
      <c r="PQO175" s="4"/>
      <c r="PQP175" s="4"/>
      <c r="PQQ175" s="4"/>
      <c r="PQR175" s="192"/>
      <c r="PQS175" s="70"/>
      <c r="PQT175" s="87"/>
      <c r="PQU175" s="238"/>
      <c r="PQV175" s="126"/>
      <c r="PQW175" s="84"/>
      <c r="PQX175" s="4"/>
      <c r="PQY175" s="4"/>
      <c r="PQZ175" s="4"/>
      <c r="PRA175" s="4"/>
      <c r="PRB175" s="192"/>
      <c r="PRC175" s="70"/>
      <c r="PRD175" s="87"/>
      <c r="PRE175" s="238"/>
      <c r="PRF175" s="126"/>
      <c r="PRG175" s="84"/>
      <c r="PRH175" s="4"/>
      <c r="PRI175" s="4"/>
      <c r="PRJ175" s="4"/>
      <c r="PRK175" s="4"/>
      <c r="PRL175" s="192"/>
      <c r="PRM175" s="70"/>
      <c r="PRN175" s="87"/>
      <c r="PRO175" s="238"/>
      <c r="PRP175" s="126"/>
      <c r="PRQ175" s="84"/>
      <c r="PRR175" s="4"/>
      <c r="PRS175" s="4"/>
      <c r="PRT175" s="4"/>
      <c r="PRU175" s="4"/>
      <c r="PRV175" s="192"/>
      <c r="PRW175" s="70"/>
      <c r="PRX175" s="87"/>
      <c r="PRY175" s="238"/>
      <c r="PRZ175" s="126"/>
      <c r="PSA175" s="84"/>
      <c r="PSB175" s="4"/>
      <c r="PSC175" s="4"/>
      <c r="PSD175" s="4"/>
      <c r="PSE175" s="4"/>
      <c r="PSF175" s="192"/>
      <c r="PSG175" s="70"/>
      <c r="PSH175" s="87"/>
      <c r="PSI175" s="238"/>
      <c r="PSJ175" s="126"/>
      <c r="PSK175" s="84"/>
      <c r="PSL175" s="4"/>
      <c r="PSM175" s="4"/>
      <c r="PSN175" s="4"/>
      <c r="PSO175" s="4"/>
      <c r="PSP175" s="192"/>
      <c r="PSQ175" s="70"/>
      <c r="PSR175" s="87"/>
      <c r="PSS175" s="238"/>
      <c r="PST175" s="126"/>
      <c r="PSU175" s="84"/>
      <c r="PSV175" s="4"/>
      <c r="PSW175" s="4"/>
      <c r="PSX175" s="4"/>
      <c r="PSY175" s="4"/>
      <c r="PSZ175" s="192"/>
      <c r="PTA175" s="70"/>
      <c r="PTB175" s="87"/>
      <c r="PTC175" s="238"/>
      <c r="PTD175" s="126"/>
      <c r="PTE175" s="84"/>
      <c r="PTF175" s="4"/>
      <c r="PTG175" s="4"/>
      <c r="PTH175" s="4"/>
      <c r="PTI175" s="4"/>
      <c r="PTJ175" s="192"/>
      <c r="PTK175" s="70"/>
      <c r="PTL175" s="87"/>
      <c r="PTM175" s="238"/>
      <c r="PTN175" s="126"/>
      <c r="PTO175" s="84"/>
      <c r="PTP175" s="4"/>
      <c r="PTQ175" s="4"/>
      <c r="PTR175" s="4"/>
      <c r="PTS175" s="4"/>
      <c r="PTT175" s="192"/>
      <c r="PTU175" s="70"/>
      <c r="PTV175" s="87"/>
      <c r="PTW175" s="238"/>
      <c r="PTX175" s="126"/>
      <c r="PTY175" s="84"/>
      <c r="PTZ175" s="4"/>
      <c r="PUA175" s="4"/>
      <c r="PUB175" s="4"/>
      <c r="PUC175" s="4"/>
      <c r="PUD175" s="192"/>
      <c r="PUE175" s="70"/>
      <c r="PUF175" s="87"/>
      <c r="PUG175" s="238"/>
      <c r="PUH175" s="126"/>
      <c r="PUI175" s="84"/>
      <c r="PUJ175" s="4"/>
      <c r="PUK175" s="4"/>
      <c r="PUL175" s="4"/>
      <c r="PUM175" s="4"/>
      <c r="PUN175" s="192"/>
      <c r="PUO175" s="70"/>
      <c r="PUP175" s="87"/>
      <c r="PUQ175" s="238"/>
      <c r="PUR175" s="126"/>
      <c r="PUS175" s="84"/>
      <c r="PUT175" s="4"/>
      <c r="PUU175" s="4"/>
      <c r="PUV175" s="4"/>
      <c r="PUW175" s="4"/>
      <c r="PUX175" s="192"/>
      <c r="PUY175" s="70"/>
      <c r="PUZ175" s="87"/>
      <c r="PVA175" s="238"/>
      <c r="PVB175" s="126"/>
      <c r="PVC175" s="84"/>
      <c r="PVD175" s="4"/>
      <c r="PVE175" s="4"/>
      <c r="PVF175" s="4"/>
      <c r="PVG175" s="4"/>
      <c r="PVH175" s="192"/>
      <c r="PVI175" s="70"/>
      <c r="PVJ175" s="87"/>
      <c r="PVK175" s="238"/>
      <c r="PVL175" s="126"/>
      <c r="PVM175" s="84"/>
      <c r="PVN175" s="4"/>
      <c r="PVO175" s="4"/>
      <c r="PVP175" s="4"/>
      <c r="PVQ175" s="4"/>
      <c r="PVR175" s="192"/>
      <c r="PVS175" s="70"/>
      <c r="PVT175" s="87"/>
      <c r="PVU175" s="238"/>
      <c r="PVV175" s="126"/>
      <c r="PVW175" s="84"/>
      <c r="PVX175" s="4"/>
      <c r="PVY175" s="4"/>
      <c r="PVZ175" s="4"/>
      <c r="PWA175" s="4"/>
      <c r="PWB175" s="192"/>
      <c r="PWC175" s="70"/>
      <c r="PWD175" s="87"/>
      <c r="PWE175" s="238"/>
      <c r="PWF175" s="126"/>
      <c r="PWG175" s="84"/>
      <c r="PWH175" s="4"/>
      <c r="PWI175" s="4"/>
      <c r="PWJ175" s="4"/>
      <c r="PWK175" s="4"/>
      <c r="PWL175" s="192"/>
      <c r="PWM175" s="70"/>
      <c r="PWN175" s="87"/>
      <c r="PWO175" s="238"/>
      <c r="PWP175" s="126"/>
      <c r="PWQ175" s="84"/>
      <c r="PWR175" s="4"/>
      <c r="PWS175" s="4"/>
      <c r="PWT175" s="4"/>
      <c r="PWU175" s="4"/>
      <c r="PWV175" s="192"/>
      <c r="PWW175" s="70"/>
      <c r="PWX175" s="87"/>
      <c r="PWY175" s="238"/>
      <c r="PWZ175" s="126"/>
      <c r="PXA175" s="84"/>
      <c r="PXB175" s="4"/>
      <c r="PXC175" s="4"/>
      <c r="PXD175" s="4"/>
      <c r="PXE175" s="4"/>
      <c r="PXF175" s="192"/>
      <c r="PXG175" s="70"/>
      <c r="PXH175" s="87"/>
      <c r="PXI175" s="238"/>
      <c r="PXJ175" s="126"/>
      <c r="PXK175" s="84"/>
      <c r="PXL175" s="4"/>
      <c r="PXM175" s="4"/>
      <c r="PXN175" s="4"/>
      <c r="PXO175" s="4"/>
      <c r="PXP175" s="192"/>
      <c r="PXQ175" s="70"/>
      <c r="PXR175" s="87"/>
      <c r="PXS175" s="238"/>
      <c r="PXT175" s="126"/>
      <c r="PXU175" s="84"/>
      <c r="PXV175" s="4"/>
      <c r="PXW175" s="4"/>
      <c r="PXX175" s="4"/>
      <c r="PXY175" s="4"/>
      <c r="PXZ175" s="192"/>
      <c r="PYA175" s="70"/>
      <c r="PYB175" s="87"/>
      <c r="PYC175" s="238"/>
      <c r="PYD175" s="126"/>
      <c r="PYE175" s="84"/>
      <c r="PYF175" s="4"/>
      <c r="PYG175" s="4"/>
      <c r="PYH175" s="4"/>
      <c r="PYI175" s="4"/>
      <c r="PYJ175" s="192"/>
      <c r="PYK175" s="70"/>
      <c r="PYL175" s="87"/>
      <c r="PYM175" s="238"/>
      <c r="PYN175" s="126"/>
      <c r="PYO175" s="84"/>
      <c r="PYP175" s="4"/>
      <c r="PYQ175" s="4"/>
      <c r="PYR175" s="4"/>
      <c r="PYS175" s="4"/>
      <c r="PYT175" s="192"/>
      <c r="PYU175" s="70"/>
      <c r="PYV175" s="87"/>
      <c r="PYW175" s="238"/>
      <c r="PYX175" s="126"/>
      <c r="PYY175" s="84"/>
      <c r="PYZ175" s="4"/>
      <c r="PZA175" s="4"/>
      <c r="PZB175" s="4"/>
      <c r="PZC175" s="4"/>
      <c r="PZD175" s="192"/>
      <c r="PZE175" s="70"/>
      <c r="PZF175" s="87"/>
      <c r="PZG175" s="238"/>
      <c r="PZH175" s="126"/>
      <c r="PZI175" s="84"/>
      <c r="PZJ175" s="4"/>
      <c r="PZK175" s="4"/>
      <c r="PZL175" s="4"/>
      <c r="PZM175" s="4"/>
      <c r="PZN175" s="192"/>
      <c r="PZO175" s="70"/>
      <c r="PZP175" s="87"/>
      <c r="PZQ175" s="238"/>
      <c r="PZR175" s="126"/>
      <c r="PZS175" s="84"/>
      <c r="PZT175" s="4"/>
      <c r="PZU175" s="4"/>
      <c r="PZV175" s="4"/>
      <c r="PZW175" s="4"/>
      <c r="PZX175" s="192"/>
      <c r="PZY175" s="70"/>
      <c r="PZZ175" s="87"/>
      <c r="QAA175" s="238"/>
      <c r="QAB175" s="126"/>
      <c r="QAC175" s="84"/>
      <c r="QAD175" s="4"/>
      <c r="QAE175" s="4"/>
      <c r="QAF175" s="4"/>
      <c r="QAG175" s="4"/>
      <c r="QAH175" s="192"/>
      <c r="QAI175" s="70"/>
      <c r="QAJ175" s="87"/>
      <c r="QAK175" s="238"/>
      <c r="QAL175" s="126"/>
      <c r="QAM175" s="84"/>
      <c r="QAN175" s="4"/>
      <c r="QAO175" s="4"/>
      <c r="QAP175" s="4"/>
      <c r="QAQ175" s="4"/>
      <c r="QAR175" s="192"/>
      <c r="QAS175" s="70"/>
      <c r="QAT175" s="87"/>
      <c r="QAU175" s="238"/>
      <c r="QAV175" s="126"/>
      <c r="QAW175" s="84"/>
      <c r="QAX175" s="4"/>
      <c r="QAY175" s="4"/>
      <c r="QAZ175" s="4"/>
      <c r="QBA175" s="4"/>
      <c r="QBB175" s="192"/>
      <c r="QBC175" s="70"/>
      <c r="QBD175" s="87"/>
      <c r="QBE175" s="238"/>
      <c r="QBF175" s="126"/>
      <c r="QBG175" s="84"/>
      <c r="QBH175" s="4"/>
      <c r="QBI175" s="4"/>
      <c r="QBJ175" s="4"/>
      <c r="QBK175" s="4"/>
      <c r="QBL175" s="192"/>
      <c r="QBM175" s="70"/>
      <c r="QBN175" s="87"/>
      <c r="QBO175" s="238"/>
      <c r="QBP175" s="126"/>
      <c r="QBQ175" s="84"/>
      <c r="QBR175" s="4"/>
      <c r="QBS175" s="4"/>
      <c r="QBT175" s="4"/>
      <c r="QBU175" s="4"/>
      <c r="QBV175" s="192"/>
      <c r="QBW175" s="70"/>
      <c r="QBX175" s="87"/>
      <c r="QBY175" s="238"/>
      <c r="QBZ175" s="126"/>
      <c r="QCA175" s="84"/>
      <c r="QCB175" s="4"/>
      <c r="QCC175" s="4"/>
      <c r="QCD175" s="4"/>
      <c r="QCE175" s="4"/>
      <c r="QCF175" s="192"/>
      <c r="QCG175" s="70"/>
      <c r="QCH175" s="87"/>
      <c r="QCI175" s="238"/>
      <c r="QCJ175" s="126"/>
      <c r="QCK175" s="84"/>
      <c r="QCL175" s="4"/>
      <c r="QCM175" s="4"/>
      <c r="QCN175" s="4"/>
      <c r="QCO175" s="4"/>
      <c r="QCP175" s="192"/>
      <c r="QCQ175" s="70"/>
      <c r="QCR175" s="87"/>
      <c r="QCS175" s="238"/>
      <c r="QCT175" s="126"/>
      <c r="QCU175" s="84"/>
      <c r="QCV175" s="4"/>
      <c r="QCW175" s="4"/>
      <c r="QCX175" s="4"/>
      <c r="QCY175" s="4"/>
      <c r="QCZ175" s="192"/>
      <c r="QDA175" s="70"/>
      <c r="QDB175" s="87"/>
      <c r="QDC175" s="238"/>
      <c r="QDD175" s="126"/>
      <c r="QDE175" s="84"/>
      <c r="QDF175" s="4"/>
      <c r="QDG175" s="4"/>
      <c r="QDH175" s="4"/>
      <c r="QDI175" s="4"/>
      <c r="QDJ175" s="192"/>
      <c r="QDK175" s="70"/>
      <c r="QDL175" s="87"/>
      <c r="QDM175" s="238"/>
      <c r="QDN175" s="126"/>
      <c r="QDO175" s="84"/>
      <c r="QDP175" s="4"/>
      <c r="QDQ175" s="4"/>
      <c r="QDR175" s="4"/>
      <c r="QDS175" s="4"/>
      <c r="QDT175" s="192"/>
      <c r="QDU175" s="70"/>
      <c r="QDV175" s="87"/>
      <c r="QDW175" s="238"/>
      <c r="QDX175" s="126"/>
      <c r="QDY175" s="84"/>
      <c r="QDZ175" s="4"/>
      <c r="QEA175" s="4"/>
      <c r="QEB175" s="4"/>
      <c r="QEC175" s="4"/>
      <c r="QED175" s="192"/>
      <c r="QEE175" s="70"/>
      <c r="QEF175" s="87"/>
      <c r="QEG175" s="238"/>
      <c r="QEH175" s="126"/>
      <c r="QEI175" s="84"/>
      <c r="QEJ175" s="4"/>
      <c r="QEK175" s="4"/>
      <c r="QEL175" s="4"/>
      <c r="QEM175" s="4"/>
      <c r="QEN175" s="192"/>
      <c r="QEO175" s="70"/>
      <c r="QEP175" s="87"/>
      <c r="QEQ175" s="238"/>
      <c r="QER175" s="126"/>
      <c r="QES175" s="84"/>
      <c r="QET175" s="4"/>
      <c r="QEU175" s="4"/>
      <c r="QEV175" s="4"/>
      <c r="QEW175" s="4"/>
      <c r="QEX175" s="192"/>
      <c r="QEY175" s="70"/>
      <c r="QEZ175" s="87"/>
      <c r="QFA175" s="238"/>
      <c r="QFB175" s="126"/>
      <c r="QFC175" s="84"/>
      <c r="QFD175" s="4"/>
      <c r="QFE175" s="4"/>
      <c r="QFF175" s="4"/>
      <c r="QFG175" s="4"/>
      <c r="QFH175" s="192"/>
      <c r="QFI175" s="70"/>
      <c r="QFJ175" s="87"/>
      <c r="QFK175" s="238"/>
      <c r="QFL175" s="126"/>
      <c r="QFM175" s="84"/>
      <c r="QFN175" s="4"/>
      <c r="QFO175" s="4"/>
      <c r="QFP175" s="4"/>
      <c r="QFQ175" s="4"/>
      <c r="QFR175" s="192"/>
      <c r="QFS175" s="70"/>
      <c r="QFT175" s="87"/>
      <c r="QFU175" s="238"/>
      <c r="QFV175" s="126"/>
      <c r="QFW175" s="84"/>
      <c r="QFX175" s="4"/>
      <c r="QFY175" s="4"/>
      <c r="QFZ175" s="4"/>
      <c r="QGA175" s="4"/>
      <c r="QGB175" s="192"/>
      <c r="QGC175" s="70"/>
      <c r="QGD175" s="87"/>
      <c r="QGE175" s="238"/>
      <c r="QGF175" s="126"/>
      <c r="QGG175" s="84"/>
      <c r="QGH175" s="4"/>
      <c r="QGI175" s="4"/>
      <c r="QGJ175" s="4"/>
      <c r="QGK175" s="4"/>
      <c r="QGL175" s="192"/>
      <c r="QGM175" s="70"/>
      <c r="QGN175" s="87"/>
      <c r="QGO175" s="238"/>
      <c r="QGP175" s="126"/>
      <c r="QGQ175" s="84"/>
      <c r="QGR175" s="4"/>
      <c r="QGS175" s="4"/>
      <c r="QGT175" s="4"/>
      <c r="QGU175" s="4"/>
      <c r="QGV175" s="192"/>
      <c r="QGW175" s="70"/>
      <c r="QGX175" s="87"/>
      <c r="QGY175" s="238"/>
      <c r="QGZ175" s="126"/>
      <c r="QHA175" s="84"/>
      <c r="QHB175" s="4"/>
      <c r="QHC175" s="4"/>
      <c r="QHD175" s="4"/>
      <c r="QHE175" s="4"/>
      <c r="QHF175" s="192"/>
      <c r="QHG175" s="70"/>
      <c r="QHH175" s="87"/>
      <c r="QHI175" s="238"/>
      <c r="QHJ175" s="126"/>
      <c r="QHK175" s="84"/>
      <c r="QHL175" s="4"/>
      <c r="QHM175" s="4"/>
      <c r="QHN175" s="4"/>
      <c r="QHO175" s="4"/>
      <c r="QHP175" s="192"/>
      <c r="QHQ175" s="70"/>
      <c r="QHR175" s="87"/>
      <c r="QHS175" s="238"/>
      <c r="QHT175" s="126"/>
      <c r="QHU175" s="84"/>
      <c r="QHV175" s="4"/>
      <c r="QHW175" s="4"/>
      <c r="QHX175" s="4"/>
      <c r="QHY175" s="4"/>
      <c r="QHZ175" s="192"/>
      <c r="QIA175" s="70"/>
      <c r="QIB175" s="87"/>
      <c r="QIC175" s="238"/>
      <c r="QID175" s="126"/>
      <c r="QIE175" s="84"/>
      <c r="QIF175" s="4"/>
      <c r="QIG175" s="4"/>
      <c r="QIH175" s="4"/>
      <c r="QII175" s="4"/>
      <c r="QIJ175" s="192"/>
      <c r="QIK175" s="70"/>
      <c r="QIL175" s="87"/>
      <c r="QIM175" s="238"/>
      <c r="QIN175" s="126"/>
      <c r="QIO175" s="84"/>
      <c r="QIP175" s="4"/>
      <c r="QIQ175" s="4"/>
      <c r="QIR175" s="4"/>
      <c r="QIS175" s="4"/>
      <c r="QIT175" s="192"/>
      <c r="QIU175" s="70"/>
      <c r="QIV175" s="87"/>
      <c r="QIW175" s="238"/>
      <c r="QIX175" s="126"/>
      <c r="QIY175" s="84"/>
      <c r="QIZ175" s="4"/>
      <c r="QJA175" s="4"/>
      <c r="QJB175" s="4"/>
      <c r="QJC175" s="4"/>
      <c r="QJD175" s="192"/>
      <c r="QJE175" s="70"/>
      <c r="QJF175" s="87"/>
      <c r="QJG175" s="238"/>
      <c r="QJH175" s="126"/>
      <c r="QJI175" s="84"/>
      <c r="QJJ175" s="4"/>
      <c r="QJK175" s="4"/>
      <c r="QJL175" s="4"/>
      <c r="QJM175" s="4"/>
      <c r="QJN175" s="192"/>
      <c r="QJO175" s="70"/>
      <c r="QJP175" s="87"/>
      <c r="QJQ175" s="238"/>
      <c r="QJR175" s="126"/>
      <c r="QJS175" s="84"/>
      <c r="QJT175" s="4"/>
      <c r="QJU175" s="4"/>
      <c r="QJV175" s="4"/>
      <c r="QJW175" s="4"/>
      <c r="QJX175" s="192"/>
      <c r="QJY175" s="70"/>
      <c r="QJZ175" s="87"/>
      <c r="QKA175" s="238"/>
      <c r="QKB175" s="126"/>
      <c r="QKC175" s="84"/>
      <c r="QKD175" s="4"/>
      <c r="QKE175" s="4"/>
      <c r="QKF175" s="4"/>
      <c r="QKG175" s="4"/>
      <c r="QKH175" s="192"/>
      <c r="QKI175" s="70"/>
      <c r="QKJ175" s="87"/>
      <c r="QKK175" s="238"/>
      <c r="QKL175" s="126"/>
      <c r="QKM175" s="84"/>
      <c r="QKN175" s="4"/>
      <c r="QKO175" s="4"/>
      <c r="QKP175" s="4"/>
      <c r="QKQ175" s="4"/>
      <c r="QKR175" s="192"/>
      <c r="QKS175" s="70"/>
      <c r="QKT175" s="87"/>
      <c r="QKU175" s="238"/>
      <c r="QKV175" s="126"/>
      <c r="QKW175" s="84"/>
      <c r="QKX175" s="4"/>
      <c r="QKY175" s="4"/>
      <c r="QKZ175" s="4"/>
      <c r="QLA175" s="4"/>
      <c r="QLB175" s="192"/>
      <c r="QLC175" s="70"/>
      <c r="QLD175" s="87"/>
      <c r="QLE175" s="238"/>
      <c r="QLF175" s="126"/>
      <c r="QLG175" s="84"/>
      <c r="QLH175" s="4"/>
      <c r="QLI175" s="4"/>
      <c r="QLJ175" s="4"/>
      <c r="QLK175" s="4"/>
      <c r="QLL175" s="192"/>
      <c r="QLM175" s="70"/>
      <c r="QLN175" s="87"/>
      <c r="QLO175" s="238"/>
      <c r="QLP175" s="126"/>
      <c r="QLQ175" s="84"/>
      <c r="QLR175" s="4"/>
      <c r="QLS175" s="4"/>
      <c r="QLT175" s="4"/>
      <c r="QLU175" s="4"/>
      <c r="QLV175" s="192"/>
      <c r="QLW175" s="70"/>
      <c r="QLX175" s="87"/>
      <c r="QLY175" s="238"/>
      <c r="QLZ175" s="126"/>
      <c r="QMA175" s="84"/>
      <c r="QMB175" s="4"/>
      <c r="QMC175" s="4"/>
      <c r="QMD175" s="4"/>
      <c r="QME175" s="4"/>
      <c r="QMF175" s="192"/>
      <c r="QMG175" s="70"/>
      <c r="QMH175" s="87"/>
      <c r="QMI175" s="238"/>
      <c r="QMJ175" s="126"/>
      <c r="QMK175" s="84"/>
      <c r="QML175" s="4"/>
      <c r="QMM175" s="4"/>
      <c r="QMN175" s="4"/>
      <c r="QMO175" s="4"/>
      <c r="QMP175" s="192"/>
      <c r="QMQ175" s="70"/>
      <c r="QMR175" s="87"/>
      <c r="QMS175" s="238"/>
      <c r="QMT175" s="126"/>
      <c r="QMU175" s="84"/>
      <c r="QMV175" s="4"/>
      <c r="QMW175" s="4"/>
      <c r="QMX175" s="4"/>
      <c r="QMY175" s="4"/>
      <c r="QMZ175" s="192"/>
      <c r="QNA175" s="70"/>
      <c r="QNB175" s="87"/>
      <c r="QNC175" s="238"/>
      <c r="QND175" s="126"/>
      <c r="QNE175" s="84"/>
      <c r="QNF175" s="4"/>
      <c r="QNG175" s="4"/>
      <c r="QNH175" s="4"/>
      <c r="QNI175" s="4"/>
      <c r="QNJ175" s="192"/>
      <c r="QNK175" s="70"/>
      <c r="QNL175" s="87"/>
      <c r="QNM175" s="238"/>
      <c r="QNN175" s="126"/>
      <c r="QNO175" s="84"/>
      <c r="QNP175" s="4"/>
      <c r="QNQ175" s="4"/>
      <c r="QNR175" s="4"/>
      <c r="QNS175" s="4"/>
      <c r="QNT175" s="192"/>
      <c r="QNU175" s="70"/>
      <c r="QNV175" s="87"/>
      <c r="QNW175" s="238"/>
      <c r="QNX175" s="126"/>
      <c r="QNY175" s="84"/>
      <c r="QNZ175" s="4"/>
      <c r="QOA175" s="4"/>
      <c r="QOB175" s="4"/>
      <c r="QOC175" s="4"/>
      <c r="QOD175" s="192"/>
      <c r="QOE175" s="70"/>
      <c r="QOF175" s="87"/>
      <c r="QOG175" s="238"/>
      <c r="QOH175" s="126"/>
      <c r="QOI175" s="84"/>
      <c r="QOJ175" s="4"/>
      <c r="QOK175" s="4"/>
      <c r="QOL175" s="4"/>
      <c r="QOM175" s="4"/>
      <c r="QON175" s="192"/>
      <c r="QOO175" s="70"/>
      <c r="QOP175" s="87"/>
      <c r="QOQ175" s="238"/>
      <c r="QOR175" s="126"/>
      <c r="QOS175" s="84"/>
      <c r="QOT175" s="4"/>
      <c r="QOU175" s="4"/>
      <c r="QOV175" s="4"/>
      <c r="QOW175" s="4"/>
      <c r="QOX175" s="192"/>
      <c r="QOY175" s="70"/>
      <c r="QOZ175" s="87"/>
      <c r="QPA175" s="238"/>
      <c r="QPB175" s="126"/>
      <c r="QPC175" s="84"/>
      <c r="QPD175" s="4"/>
      <c r="QPE175" s="4"/>
      <c r="QPF175" s="4"/>
      <c r="QPG175" s="4"/>
      <c r="QPH175" s="192"/>
      <c r="QPI175" s="70"/>
      <c r="QPJ175" s="87"/>
      <c r="QPK175" s="238"/>
      <c r="QPL175" s="126"/>
      <c r="QPM175" s="84"/>
      <c r="QPN175" s="4"/>
      <c r="QPO175" s="4"/>
      <c r="QPP175" s="4"/>
      <c r="QPQ175" s="4"/>
      <c r="QPR175" s="192"/>
      <c r="QPS175" s="70"/>
      <c r="QPT175" s="87"/>
      <c r="QPU175" s="238"/>
      <c r="QPV175" s="126"/>
      <c r="QPW175" s="84"/>
      <c r="QPX175" s="4"/>
      <c r="QPY175" s="4"/>
      <c r="QPZ175" s="4"/>
      <c r="QQA175" s="4"/>
      <c r="QQB175" s="192"/>
      <c r="QQC175" s="70"/>
      <c r="QQD175" s="87"/>
      <c r="QQE175" s="238"/>
      <c r="QQF175" s="126"/>
      <c r="QQG175" s="84"/>
      <c r="QQH175" s="4"/>
      <c r="QQI175" s="4"/>
      <c r="QQJ175" s="4"/>
      <c r="QQK175" s="4"/>
      <c r="QQL175" s="192"/>
      <c r="QQM175" s="70"/>
      <c r="QQN175" s="87"/>
      <c r="QQO175" s="238"/>
      <c r="QQP175" s="126"/>
      <c r="QQQ175" s="84"/>
      <c r="QQR175" s="4"/>
      <c r="QQS175" s="4"/>
      <c r="QQT175" s="4"/>
      <c r="QQU175" s="4"/>
      <c r="QQV175" s="192"/>
      <c r="QQW175" s="70"/>
      <c r="QQX175" s="87"/>
      <c r="QQY175" s="238"/>
      <c r="QQZ175" s="126"/>
      <c r="QRA175" s="84"/>
      <c r="QRB175" s="4"/>
      <c r="QRC175" s="4"/>
      <c r="QRD175" s="4"/>
      <c r="QRE175" s="4"/>
      <c r="QRF175" s="192"/>
      <c r="QRG175" s="70"/>
      <c r="QRH175" s="87"/>
      <c r="QRI175" s="238"/>
      <c r="QRJ175" s="126"/>
      <c r="QRK175" s="84"/>
      <c r="QRL175" s="4"/>
      <c r="QRM175" s="4"/>
      <c r="QRN175" s="4"/>
      <c r="QRO175" s="4"/>
      <c r="QRP175" s="192"/>
      <c r="QRQ175" s="70"/>
      <c r="QRR175" s="87"/>
      <c r="QRS175" s="238"/>
      <c r="QRT175" s="126"/>
      <c r="QRU175" s="84"/>
      <c r="QRV175" s="4"/>
      <c r="QRW175" s="4"/>
      <c r="QRX175" s="4"/>
      <c r="QRY175" s="4"/>
      <c r="QRZ175" s="192"/>
      <c r="QSA175" s="70"/>
      <c r="QSB175" s="87"/>
      <c r="QSC175" s="238"/>
      <c r="QSD175" s="126"/>
      <c r="QSE175" s="84"/>
      <c r="QSF175" s="4"/>
      <c r="QSG175" s="4"/>
      <c r="QSH175" s="4"/>
      <c r="QSI175" s="4"/>
      <c r="QSJ175" s="192"/>
      <c r="QSK175" s="70"/>
      <c r="QSL175" s="87"/>
      <c r="QSM175" s="238"/>
      <c r="QSN175" s="126"/>
      <c r="QSO175" s="84"/>
      <c r="QSP175" s="4"/>
      <c r="QSQ175" s="4"/>
      <c r="QSR175" s="4"/>
      <c r="QSS175" s="4"/>
      <c r="QST175" s="192"/>
      <c r="QSU175" s="70"/>
      <c r="QSV175" s="87"/>
      <c r="QSW175" s="238"/>
      <c r="QSX175" s="126"/>
      <c r="QSY175" s="84"/>
      <c r="QSZ175" s="4"/>
      <c r="QTA175" s="4"/>
      <c r="QTB175" s="4"/>
      <c r="QTC175" s="4"/>
      <c r="QTD175" s="192"/>
      <c r="QTE175" s="70"/>
      <c r="QTF175" s="87"/>
      <c r="QTG175" s="238"/>
      <c r="QTH175" s="126"/>
      <c r="QTI175" s="84"/>
      <c r="QTJ175" s="4"/>
      <c r="QTK175" s="4"/>
      <c r="QTL175" s="4"/>
      <c r="QTM175" s="4"/>
      <c r="QTN175" s="192"/>
      <c r="QTO175" s="70"/>
      <c r="QTP175" s="87"/>
      <c r="QTQ175" s="238"/>
      <c r="QTR175" s="126"/>
      <c r="QTS175" s="84"/>
      <c r="QTT175" s="4"/>
      <c r="QTU175" s="4"/>
      <c r="QTV175" s="4"/>
      <c r="QTW175" s="4"/>
      <c r="QTX175" s="192"/>
      <c r="QTY175" s="70"/>
      <c r="QTZ175" s="87"/>
      <c r="QUA175" s="238"/>
      <c r="QUB175" s="126"/>
      <c r="QUC175" s="84"/>
      <c r="QUD175" s="4"/>
      <c r="QUE175" s="4"/>
      <c r="QUF175" s="4"/>
      <c r="QUG175" s="4"/>
      <c r="QUH175" s="192"/>
      <c r="QUI175" s="70"/>
      <c r="QUJ175" s="87"/>
      <c r="QUK175" s="238"/>
      <c r="QUL175" s="126"/>
      <c r="QUM175" s="84"/>
      <c r="QUN175" s="4"/>
      <c r="QUO175" s="4"/>
      <c r="QUP175" s="4"/>
      <c r="QUQ175" s="4"/>
      <c r="QUR175" s="192"/>
      <c r="QUS175" s="70"/>
      <c r="QUT175" s="87"/>
      <c r="QUU175" s="238"/>
      <c r="QUV175" s="126"/>
      <c r="QUW175" s="84"/>
      <c r="QUX175" s="4"/>
      <c r="QUY175" s="4"/>
      <c r="QUZ175" s="4"/>
      <c r="QVA175" s="4"/>
      <c r="QVB175" s="192"/>
      <c r="QVC175" s="70"/>
      <c r="QVD175" s="87"/>
      <c r="QVE175" s="238"/>
      <c r="QVF175" s="126"/>
      <c r="QVG175" s="84"/>
      <c r="QVH175" s="4"/>
      <c r="QVI175" s="4"/>
      <c r="QVJ175" s="4"/>
      <c r="QVK175" s="4"/>
      <c r="QVL175" s="192"/>
      <c r="QVM175" s="70"/>
      <c r="QVN175" s="87"/>
      <c r="QVO175" s="238"/>
      <c r="QVP175" s="126"/>
      <c r="QVQ175" s="84"/>
      <c r="QVR175" s="4"/>
      <c r="QVS175" s="4"/>
      <c r="QVT175" s="4"/>
      <c r="QVU175" s="4"/>
      <c r="QVV175" s="192"/>
      <c r="QVW175" s="70"/>
      <c r="QVX175" s="87"/>
      <c r="QVY175" s="238"/>
      <c r="QVZ175" s="126"/>
      <c r="QWA175" s="84"/>
      <c r="QWB175" s="4"/>
      <c r="QWC175" s="4"/>
      <c r="QWD175" s="4"/>
      <c r="QWE175" s="4"/>
      <c r="QWF175" s="192"/>
      <c r="QWG175" s="70"/>
      <c r="QWH175" s="87"/>
      <c r="QWI175" s="238"/>
      <c r="QWJ175" s="126"/>
      <c r="QWK175" s="84"/>
      <c r="QWL175" s="4"/>
      <c r="QWM175" s="4"/>
      <c r="QWN175" s="4"/>
      <c r="QWO175" s="4"/>
      <c r="QWP175" s="192"/>
      <c r="QWQ175" s="70"/>
      <c r="QWR175" s="87"/>
      <c r="QWS175" s="238"/>
      <c r="QWT175" s="126"/>
      <c r="QWU175" s="84"/>
      <c r="QWV175" s="4"/>
      <c r="QWW175" s="4"/>
      <c r="QWX175" s="4"/>
      <c r="QWY175" s="4"/>
      <c r="QWZ175" s="192"/>
      <c r="QXA175" s="70"/>
      <c r="QXB175" s="87"/>
      <c r="QXC175" s="238"/>
      <c r="QXD175" s="126"/>
      <c r="QXE175" s="84"/>
      <c r="QXF175" s="4"/>
      <c r="QXG175" s="4"/>
      <c r="QXH175" s="4"/>
      <c r="QXI175" s="4"/>
      <c r="QXJ175" s="192"/>
      <c r="QXK175" s="70"/>
      <c r="QXL175" s="87"/>
      <c r="QXM175" s="238"/>
      <c r="QXN175" s="126"/>
      <c r="QXO175" s="84"/>
      <c r="QXP175" s="4"/>
      <c r="QXQ175" s="4"/>
      <c r="QXR175" s="4"/>
      <c r="QXS175" s="4"/>
      <c r="QXT175" s="192"/>
      <c r="QXU175" s="70"/>
      <c r="QXV175" s="87"/>
      <c r="QXW175" s="238"/>
      <c r="QXX175" s="126"/>
      <c r="QXY175" s="84"/>
      <c r="QXZ175" s="4"/>
      <c r="QYA175" s="4"/>
      <c r="QYB175" s="4"/>
      <c r="QYC175" s="4"/>
      <c r="QYD175" s="192"/>
      <c r="QYE175" s="70"/>
      <c r="QYF175" s="87"/>
      <c r="QYG175" s="238"/>
      <c r="QYH175" s="126"/>
      <c r="QYI175" s="84"/>
      <c r="QYJ175" s="4"/>
      <c r="QYK175" s="4"/>
      <c r="QYL175" s="4"/>
      <c r="QYM175" s="4"/>
      <c r="QYN175" s="192"/>
      <c r="QYO175" s="70"/>
      <c r="QYP175" s="87"/>
      <c r="QYQ175" s="238"/>
      <c r="QYR175" s="126"/>
      <c r="QYS175" s="84"/>
      <c r="QYT175" s="4"/>
      <c r="QYU175" s="4"/>
      <c r="QYV175" s="4"/>
      <c r="QYW175" s="4"/>
      <c r="QYX175" s="192"/>
      <c r="QYY175" s="70"/>
      <c r="QYZ175" s="87"/>
      <c r="QZA175" s="238"/>
      <c r="QZB175" s="126"/>
      <c r="QZC175" s="84"/>
      <c r="QZD175" s="4"/>
      <c r="QZE175" s="4"/>
      <c r="QZF175" s="4"/>
      <c r="QZG175" s="4"/>
      <c r="QZH175" s="192"/>
      <c r="QZI175" s="70"/>
      <c r="QZJ175" s="87"/>
      <c r="QZK175" s="238"/>
      <c r="QZL175" s="126"/>
      <c r="QZM175" s="84"/>
      <c r="QZN175" s="4"/>
      <c r="QZO175" s="4"/>
      <c r="QZP175" s="4"/>
      <c r="QZQ175" s="4"/>
      <c r="QZR175" s="192"/>
      <c r="QZS175" s="70"/>
      <c r="QZT175" s="87"/>
      <c r="QZU175" s="238"/>
      <c r="QZV175" s="126"/>
      <c r="QZW175" s="84"/>
      <c r="QZX175" s="4"/>
      <c r="QZY175" s="4"/>
      <c r="QZZ175" s="4"/>
      <c r="RAA175" s="4"/>
      <c r="RAB175" s="192"/>
      <c r="RAC175" s="70"/>
      <c r="RAD175" s="87"/>
      <c r="RAE175" s="238"/>
      <c r="RAF175" s="126"/>
      <c r="RAG175" s="84"/>
      <c r="RAH175" s="4"/>
      <c r="RAI175" s="4"/>
      <c r="RAJ175" s="4"/>
      <c r="RAK175" s="4"/>
      <c r="RAL175" s="192"/>
      <c r="RAM175" s="70"/>
      <c r="RAN175" s="87"/>
      <c r="RAO175" s="238"/>
      <c r="RAP175" s="126"/>
      <c r="RAQ175" s="84"/>
      <c r="RAR175" s="4"/>
      <c r="RAS175" s="4"/>
      <c r="RAT175" s="4"/>
      <c r="RAU175" s="4"/>
      <c r="RAV175" s="192"/>
      <c r="RAW175" s="70"/>
      <c r="RAX175" s="87"/>
      <c r="RAY175" s="238"/>
      <c r="RAZ175" s="126"/>
      <c r="RBA175" s="84"/>
      <c r="RBB175" s="4"/>
      <c r="RBC175" s="4"/>
      <c r="RBD175" s="4"/>
      <c r="RBE175" s="4"/>
      <c r="RBF175" s="192"/>
      <c r="RBG175" s="70"/>
      <c r="RBH175" s="87"/>
      <c r="RBI175" s="238"/>
      <c r="RBJ175" s="126"/>
      <c r="RBK175" s="84"/>
      <c r="RBL175" s="4"/>
      <c r="RBM175" s="4"/>
      <c r="RBN175" s="4"/>
      <c r="RBO175" s="4"/>
      <c r="RBP175" s="192"/>
      <c r="RBQ175" s="70"/>
      <c r="RBR175" s="87"/>
      <c r="RBS175" s="238"/>
      <c r="RBT175" s="126"/>
      <c r="RBU175" s="84"/>
      <c r="RBV175" s="4"/>
      <c r="RBW175" s="4"/>
      <c r="RBX175" s="4"/>
      <c r="RBY175" s="4"/>
      <c r="RBZ175" s="192"/>
      <c r="RCA175" s="70"/>
      <c r="RCB175" s="87"/>
      <c r="RCC175" s="238"/>
      <c r="RCD175" s="126"/>
      <c r="RCE175" s="84"/>
      <c r="RCF175" s="4"/>
      <c r="RCG175" s="4"/>
      <c r="RCH175" s="4"/>
      <c r="RCI175" s="4"/>
      <c r="RCJ175" s="192"/>
      <c r="RCK175" s="70"/>
      <c r="RCL175" s="87"/>
      <c r="RCM175" s="238"/>
      <c r="RCN175" s="126"/>
      <c r="RCO175" s="84"/>
      <c r="RCP175" s="4"/>
      <c r="RCQ175" s="4"/>
      <c r="RCR175" s="4"/>
      <c r="RCS175" s="4"/>
      <c r="RCT175" s="192"/>
      <c r="RCU175" s="70"/>
      <c r="RCV175" s="87"/>
      <c r="RCW175" s="238"/>
      <c r="RCX175" s="126"/>
      <c r="RCY175" s="84"/>
      <c r="RCZ175" s="4"/>
      <c r="RDA175" s="4"/>
      <c r="RDB175" s="4"/>
      <c r="RDC175" s="4"/>
      <c r="RDD175" s="192"/>
      <c r="RDE175" s="70"/>
      <c r="RDF175" s="87"/>
      <c r="RDG175" s="238"/>
      <c r="RDH175" s="126"/>
      <c r="RDI175" s="84"/>
      <c r="RDJ175" s="4"/>
      <c r="RDK175" s="4"/>
      <c r="RDL175" s="4"/>
      <c r="RDM175" s="4"/>
      <c r="RDN175" s="192"/>
      <c r="RDO175" s="70"/>
      <c r="RDP175" s="87"/>
      <c r="RDQ175" s="238"/>
      <c r="RDR175" s="126"/>
      <c r="RDS175" s="84"/>
      <c r="RDT175" s="4"/>
      <c r="RDU175" s="4"/>
      <c r="RDV175" s="4"/>
      <c r="RDW175" s="4"/>
      <c r="RDX175" s="192"/>
      <c r="RDY175" s="70"/>
      <c r="RDZ175" s="87"/>
      <c r="REA175" s="238"/>
      <c r="REB175" s="126"/>
      <c r="REC175" s="84"/>
      <c r="RED175" s="4"/>
      <c r="REE175" s="4"/>
      <c r="REF175" s="4"/>
      <c r="REG175" s="4"/>
      <c r="REH175" s="192"/>
      <c r="REI175" s="70"/>
      <c r="REJ175" s="87"/>
      <c r="REK175" s="238"/>
      <c r="REL175" s="126"/>
      <c r="REM175" s="84"/>
      <c r="REN175" s="4"/>
      <c r="REO175" s="4"/>
      <c r="REP175" s="4"/>
      <c r="REQ175" s="4"/>
      <c r="RER175" s="192"/>
      <c r="RES175" s="70"/>
      <c r="RET175" s="87"/>
      <c r="REU175" s="238"/>
      <c r="REV175" s="126"/>
      <c r="REW175" s="84"/>
      <c r="REX175" s="4"/>
      <c r="REY175" s="4"/>
      <c r="REZ175" s="4"/>
      <c r="RFA175" s="4"/>
      <c r="RFB175" s="192"/>
      <c r="RFC175" s="70"/>
      <c r="RFD175" s="87"/>
      <c r="RFE175" s="238"/>
      <c r="RFF175" s="126"/>
      <c r="RFG175" s="84"/>
      <c r="RFH175" s="4"/>
      <c r="RFI175" s="4"/>
      <c r="RFJ175" s="4"/>
      <c r="RFK175" s="4"/>
      <c r="RFL175" s="192"/>
      <c r="RFM175" s="70"/>
      <c r="RFN175" s="87"/>
      <c r="RFO175" s="238"/>
      <c r="RFP175" s="126"/>
      <c r="RFQ175" s="84"/>
      <c r="RFR175" s="4"/>
      <c r="RFS175" s="4"/>
      <c r="RFT175" s="4"/>
      <c r="RFU175" s="4"/>
      <c r="RFV175" s="192"/>
      <c r="RFW175" s="70"/>
      <c r="RFX175" s="87"/>
      <c r="RFY175" s="238"/>
      <c r="RFZ175" s="126"/>
      <c r="RGA175" s="84"/>
      <c r="RGB175" s="4"/>
      <c r="RGC175" s="4"/>
      <c r="RGD175" s="4"/>
      <c r="RGE175" s="4"/>
      <c r="RGF175" s="192"/>
      <c r="RGG175" s="70"/>
      <c r="RGH175" s="87"/>
      <c r="RGI175" s="238"/>
      <c r="RGJ175" s="126"/>
      <c r="RGK175" s="84"/>
      <c r="RGL175" s="4"/>
      <c r="RGM175" s="4"/>
      <c r="RGN175" s="4"/>
      <c r="RGO175" s="4"/>
      <c r="RGP175" s="192"/>
      <c r="RGQ175" s="70"/>
      <c r="RGR175" s="87"/>
      <c r="RGS175" s="238"/>
      <c r="RGT175" s="126"/>
      <c r="RGU175" s="84"/>
      <c r="RGV175" s="4"/>
      <c r="RGW175" s="4"/>
      <c r="RGX175" s="4"/>
      <c r="RGY175" s="4"/>
      <c r="RGZ175" s="192"/>
      <c r="RHA175" s="70"/>
      <c r="RHB175" s="87"/>
      <c r="RHC175" s="238"/>
      <c r="RHD175" s="126"/>
      <c r="RHE175" s="84"/>
      <c r="RHF175" s="4"/>
      <c r="RHG175" s="4"/>
      <c r="RHH175" s="4"/>
      <c r="RHI175" s="4"/>
      <c r="RHJ175" s="192"/>
      <c r="RHK175" s="70"/>
      <c r="RHL175" s="87"/>
      <c r="RHM175" s="238"/>
      <c r="RHN175" s="126"/>
      <c r="RHO175" s="84"/>
      <c r="RHP175" s="4"/>
      <c r="RHQ175" s="4"/>
      <c r="RHR175" s="4"/>
      <c r="RHS175" s="4"/>
      <c r="RHT175" s="192"/>
      <c r="RHU175" s="70"/>
      <c r="RHV175" s="87"/>
      <c r="RHW175" s="238"/>
      <c r="RHX175" s="126"/>
      <c r="RHY175" s="84"/>
      <c r="RHZ175" s="4"/>
      <c r="RIA175" s="4"/>
      <c r="RIB175" s="4"/>
      <c r="RIC175" s="4"/>
      <c r="RID175" s="192"/>
      <c r="RIE175" s="70"/>
      <c r="RIF175" s="87"/>
      <c r="RIG175" s="238"/>
      <c r="RIH175" s="126"/>
      <c r="RII175" s="84"/>
      <c r="RIJ175" s="4"/>
      <c r="RIK175" s="4"/>
      <c r="RIL175" s="4"/>
      <c r="RIM175" s="4"/>
      <c r="RIN175" s="192"/>
      <c r="RIO175" s="70"/>
      <c r="RIP175" s="87"/>
      <c r="RIQ175" s="238"/>
      <c r="RIR175" s="126"/>
      <c r="RIS175" s="84"/>
      <c r="RIT175" s="4"/>
      <c r="RIU175" s="4"/>
      <c r="RIV175" s="4"/>
      <c r="RIW175" s="4"/>
      <c r="RIX175" s="192"/>
      <c r="RIY175" s="70"/>
      <c r="RIZ175" s="87"/>
      <c r="RJA175" s="238"/>
      <c r="RJB175" s="126"/>
      <c r="RJC175" s="84"/>
      <c r="RJD175" s="4"/>
      <c r="RJE175" s="4"/>
      <c r="RJF175" s="4"/>
      <c r="RJG175" s="4"/>
      <c r="RJH175" s="192"/>
      <c r="RJI175" s="70"/>
      <c r="RJJ175" s="87"/>
      <c r="RJK175" s="238"/>
      <c r="RJL175" s="126"/>
      <c r="RJM175" s="84"/>
      <c r="RJN175" s="4"/>
      <c r="RJO175" s="4"/>
      <c r="RJP175" s="4"/>
      <c r="RJQ175" s="4"/>
      <c r="RJR175" s="192"/>
      <c r="RJS175" s="70"/>
      <c r="RJT175" s="87"/>
      <c r="RJU175" s="238"/>
      <c r="RJV175" s="126"/>
      <c r="RJW175" s="84"/>
      <c r="RJX175" s="4"/>
      <c r="RJY175" s="4"/>
      <c r="RJZ175" s="4"/>
      <c r="RKA175" s="4"/>
      <c r="RKB175" s="192"/>
      <c r="RKC175" s="70"/>
      <c r="RKD175" s="87"/>
      <c r="RKE175" s="238"/>
      <c r="RKF175" s="126"/>
      <c r="RKG175" s="84"/>
      <c r="RKH175" s="4"/>
      <c r="RKI175" s="4"/>
      <c r="RKJ175" s="4"/>
      <c r="RKK175" s="4"/>
      <c r="RKL175" s="192"/>
      <c r="RKM175" s="70"/>
      <c r="RKN175" s="87"/>
      <c r="RKO175" s="238"/>
      <c r="RKP175" s="126"/>
      <c r="RKQ175" s="84"/>
      <c r="RKR175" s="4"/>
      <c r="RKS175" s="4"/>
      <c r="RKT175" s="4"/>
      <c r="RKU175" s="4"/>
      <c r="RKV175" s="192"/>
      <c r="RKW175" s="70"/>
      <c r="RKX175" s="87"/>
      <c r="RKY175" s="238"/>
      <c r="RKZ175" s="126"/>
      <c r="RLA175" s="84"/>
      <c r="RLB175" s="4"/>
      <c r="RLC175" s="4"/>
      <c r="RLD175" s="4"/>
      <c r="RLE175" s="4"/>
      <c r="RLF175" s="192"/>
      <c r="RLG175" s="70"/>
      <c r="RLH175" s="87"/>
      <c r="RLI175" s="238"/>
      <c r="RLJ175" s="126"/>
      <c r="RLK175" s="84"/>
      <c r="RLL175" s="4"/>
      <c r="RLM175" s="4"/>
      <c r="RLN175" s="4"/>
      <c r="RLO175" s="4"/>
      <c r="RLP175" s="192"/>
      <c r="RLQ175" s="70"/>
      <c r="RLR175" s="87"/>
      <c r="RLS175" s="238"/>
      <c r="RLT175" s="126"/>
      <c r="RLU175" s="84"/>
      <c r="RLV175" s="4"/>
      <c r="RLW175" s="4"/>
      <c r="RLX175" s="4"/>
      <c r="RLY175" s="4"/>
      <c r="RLZ175" s="192"/>
      <c r="RMA175" s="70"/>
      <c r="RMB175" s="87"/>
      <c r="RMC175" s="238"/>
      <c r="RMD175" s="126"/>
      <c r="RME175" s="84"/>
      <c r="RMF175" s="4"/>
      <c r="RMG175" s="4"/>
      <c r="RMH175" s="4"/>
      <c r="RMI175" s="4"/>
      <c r="RMJ175" s="192"/>
      <c r="RMK175" s="70"/>
      <c r="RML175" s="87"/>
      <c r="RMM175" s="238"/>
      <c r="RMN175" s="126"/>
      <c r="RMO175" s="84"/>
      <c r="RMP175" s="4"/>
      <c r="RMQ175" s="4"/>
      <c r="RMR175" s="4"/>
      <c r="RMS175" s="4"/>
      <c r="RMT175" s="192"/>
      <c r="RMU175" s="70"/>
      <c r="RMV175" s="87"/>
      <c r="RMW175" s="238"/>
      <c r="RMX175" s="126"/>
      <c r="RMY175" s="84"/>
      <c r="RMZ175" s="4"/>
      <c r="RNA175" s="4"/>
      <c r="RNB175" s="4"/>
      <c r="RNC175" s="4"/>
      <c r="RND175" s="192"/>
      <c r="RNE175" s="70"/>
      <c r="RNF175" s="87"/>
      <c r="RNG175" s="238"/>
      <c r="RNH175" s="126"/>
      <c r="RNI175" s="84"/>
      <c r="RNJ175" s="4"/>
      <c r="RNK175" s="4"/>
      <c r="RNL175" s="4"/>
      <c r="RNM175" s="4"/>
      <c r="RNN175" s="192"/>
      <c r="RNO175" s="70"/>
      <c r="RNP175" s="87"/>
      <c r="RNQ175" s="238"/>
      <c r="RNR175" s="126"/>
      <c r="RNS175" s="84"/>
      <c r="RNT175" s="4"/>
      <c r="RNU175" s="4"/>
      <c r="RNV175" s="4"/>
      <c r="RNW175" s="4"/>
      <c r="RNX175" s="192"/>
      <c r="RNY175" s="70"/>
      <c r="RNZ175" s="87"/>
      <c r="ROA175" s="238"/>
      <c r="ROB175" s="126"/>
      <c r="ROC175" s="84"/>
      <c r="ROD175" s="4"/>
      <c r="ROE175" s="4"/>
      <c r="ROF175" s="4"/>
      <c r="ROG175" s="4"/>
      <c r="ROH175" s="192"/>
      <c r="ROI175" s="70"/>
      <c r="ROJ175" s="87"/>
      <c r="ROK175" s="238"/>
      <c r="ROL175" s="126"/>
      <c r="ROM175" s="84"/>
      <c r="RON175" s="4"/>
      <c r="ROO175" s="4"/>
      <c r="ROP175" s="4"/>
      <c r="ROQ175" s="4"/>
      <c r="ROR175" s="192"/>
      <c r="ROS175" s="70"/>
      <c r="ROT175" s="87"/>
      <c r="ROU175" s="238"/>
      <c r="ROV175" s="126"/>
      <c r="ROW175" s="84"/>
      <c r="ROX175" s="4"/>
      <c r="ROY175" s="4"/>
      <c r="ROZ175" s="4"/>
      <c r="RPA175" s="4"/>
      <c r="RPB175" s="192"/>
      <c r="RPC175" s="70"/>
      <c r="RPD175" s="87"/>
      <c r="RPE175" s="238"/>
      <c r="RPF175" s="126"/>
      <c r="RPG175" s="84"/>
      <c r="RPH175" s="4"/>
      <c r="RPI175" s="4"/>
      <c r="RPJ175" s="4"/>
      <c r="RPK175" s="4"/>
      <c r="RPL175" s="192"/>
      <c r="RPM175" s="70"/>
      <c r="RPN175" s="87"/>
      <c r="RPO175" s="238"/>
      <c r="RPP175" s="126"/>
      <c r="RPQ175" s="84"/>
      <c r="RPR175" s="4"/>
      <c r="RPS175" s="4"/>
      <c r="RPT175" s="4"/>
      <c r="RPU175" s="4"/>
      <c r="RPV175" s="192"/>
      <c r="RPW175" s="70"/>
      <c r="RPX175" s="87"/>
      <c r="RPY175" s="238"/>
      <c r="RPZ175" s="126"/>
      <c r="RQA175" s="84"/>
      <c r="RQB175" s="4"/>
      <c r="RQC175" s="4"/>
      <c r="RQD175" s="4"/>
      <c r="RQE175" s="4"/>
      <c r="RQF175" s="192"/>
      <c r="RQG175" s="70"/>
      <c r="RQH175" s="87"/>
      <c r="RQI175" s="238"/>
      <c r="RQJ175" s="126"/>
      <c r="RQK175" s="84"/>
      <c r="RQL175" s="4"/>
      <c r="RQM175" s="4"/>
      <c r="RQN175" s="4"/>
      <c r="RQO175" s="4"/>
      <c r="RQP175" s="192"/>
      <c r="RQQ175" s="70"/>
      <c r="RQR175" s="87"/>
      <c r="RQS175" s="238"/>
      <c r="RQT175" s="126"/>
      <c r="RQU175" s="84"/>
      <c r="RQV175" s="4"/>
      <c r="RQW175" s="4"/>
      <c r="RQX175" s="4"/>
      <c r="RQY175" s="4"/>
      <c r="RQZ175" s="192"/>
      <c r="RRA175" s="70"/>
      <c r="RRB175" s="87"/>
      <c r="RRC175" s="238"/>
      <c r="RRD175" s="126"/>
      <c r="RRE175" s="84"/>
      <c r="RRF175" s="4"/>
      <c r="RRG175" s="4"/>
      <c r="RRH175" s="4"/>
      <c r="RRI175" s="4"/>
      <c r="RRJ175" s="192"/>
      <c r="RRK175" s="70"/>
      <c r="RRL175" s="87"/>
      <c r="RRM175" s="238"/>
      <c r="RRN175" s="126"/>
      <c r="RRO175" s="84"/>
      <c r="RRP175" s="4"/>
      <c r="RRQ175" s="4"/>
      <c r="RRR175" s="4"/>
      <c r="RRS175" s="4"/>
      <c r="RRT175" s="192"/>
      <c r="RRU175" s="70"/>
      <c r="RRV175" s="87"/>
      <c r="RRW175" s="238"/>
      <c r="RRX175" s="126"/>
      <c r="RRY175" s="84"/>
      <c r="RRZ175" s="4"/>
      <c r="RSA175" s="4"/>
      <c r="RSB175" s="4"/>
      <c r="RSC175" s="4"/>
      <c r="RSD175" s="192"/>
      <c r="RSE175" s="70"/>
      <c r="RSF175" s="87"/>
      <c r="RSG175" s="238"/>
      <c r="RSH175" s="126"/>
      <c r="RSI175" s="84"/>
      <c r="RSJ175" s="4"/>
      <c r="RSK175" s="4"/>
      <c r="RSL175" s="4"/>
      <c r="RSM175" s="4"/>
      <c r="RSN175" s="192"/>
      <c r="RSO175" s="70"/>
      <c r="RSP175" s="87"/>
      <c r="RSQ175" s="238"/>
      <c r="RSR175" s="126"/>
      <c r="RSS175" s="84"/>
      <c r="RST175" s="4"/>
      <c r="RSU175" s="4"/>
      <c r="RSV175" s="4"/>
      <c r="RSW175" s="4"/>
      <c r="RSX175" s="192"/>
      <c r="RSY175" s="70"/>
      <c r="RSZ175" s="87"/>
      <c r="RTA175" s="238"/>
      <c r="RTB175" s="126"/>
      <c r="RTC175" s="84"/>
      <c r="RTD175" s="4"/>
      <c r="RTE175" s="4"/>
      <c r="RTF175" s="4"/>
      <c r="RTG175" s="4"/>
      <c r="RTH175" s="192"/>
      <c r="RTI175" s="70"/>
      <c r="RTJ175" s="87"/>
      <c r="RTK175" s="238"/>
      <c r="RTL175" s="126"/>
      <c r="RTM175" s="84"/>
      <c r="RTN175" s="4"/>
      <c r="RTO175" s="4"/>
      <c r="RTP175" s="4"/>
      <c r="RTQ175" s="4"/>
      <c r="RTR175" s="192"/>
      <c r="RTS175" s="70"/>
      <c r="RTT175" s="87"/>
      <c r="RTU175" s="238"/>
      <c r="RTV175" s="126"/>
      <c r="RTW175" s="84"/>
      <c r="RTX175" s="4"/>
      <c r="RTY175" s="4"/>
      <c r="RTZ175" s="4"/>
      <c r="RUA175" s="4"/>
      <c r="RUB175" s="192"/>
      <c r="RUC175" s="70"/>
      <c r="RUD175" s="87"/>
      <c r="RUE175" s="238"/>
      <c r="RUF175" s="126"/>
      <c r="RUG175" s="84"/>
      <c r="RUH175" s="4"/>
      <c r="RUI175" s="4"/>
      <c r="RUJ175" s="4"/>
      <c r="RUK175" s="4"/>
      <c r="RUL175" s="192"/>
      <c r="RUM175" s="70"/>
      <c r="RUN175" s="87"/>
      <c r="RUO175" s="238"/>
      <c r="RUP175" s="126"/>
      <c r="RUQ175" s="84"/>
      <c r="RUR175" s="4"/>
      <c r="RUS175" s="4"/>
      <c r="RUT175" s="4"/>
      <c r="RUU175" s="4"/>
      <c r="RUV175" s="192"/>
      <c r="RUW175" s="70"/>
      <c r="RUX175" s="87"/>
      <c r="RUY175" s="238"/>
      <c r="RUZ175" s="126"/>
      <c r="RVA175" s="84"/>
      <c r="RVB175" s="4"/>
      <c r="RVC175" s="4"/>
      <c r="RVD175" s="4"/>
      <c r="RVE175" s="4"/>
      <c r="RVF175" s="192"/>
      <c r="RVG175" s="70"/>
      <c r="RVH175" s="87"/>
      <c r="RVI175" s="238"/>
      <c r="RVJ175" s="126"/>
      <c r="RVK175" s="84"/>
      <c r="RVL175" s="4"/>
      <c r="RVM175" s="4"/>
      <c r="RVN175" s="4"/>
      <c r="RVO175" s="4"/>
      <c r="RVP175" s="192"/>
      <c r="RVQ175" s="70"/>
      <c r="RVR175" s="87"/>
      <c r="RVS175" s="238"/>
      <c r="RVT175" s="126"/>
      <c r="RVU175" s="84"/>
      <c r="RVV175" s="4"/>
      <c r="RVW175" s="4"/>
      <c r="RVX175" s="4"/>
      <c r="RVY175" s="4"/>
      <c r="RVZ175" s="192"/>
      <c r="RWA175" s="70"/>
      <c r="RWB175" s="87"/>
      <c r="RWC175" s="238"/>
      <c r="RWD175" s="126"/>
      <c r="RWE175" s="84"/>
      <c r="RWF175" s="4"/>
      <c r="RWG175" s="4"/>
      <c r="RWH175" s="4"/>
      <c r="RWI175" s="4"/>
      <c r="RWJ175" s="192"/>
      <c r="RWK175" s="70"/>
      <c r="RWL175" s="87"/>
      <c r="RWM175" s="238"/>
      <c r="RWN175" s="126"/>
      <c r="RWO175" s="84"/>
      <c r="RWP175" s="4"/>
      <c r="RWQ175" s="4"/>
      <c r="RWR175" s="4"/>
      <c r="RWS175" s="4"/>
      <c r="RWT175" s="192"/>
      <c r="RWU175" s="70"/>
      <c r="RWV175" s="87"/>
      <c r="RWW175" s="238"/>
      <c r="RWX175" s="126"/>
      <c r="RWY175" s="84"/>
      <c r="RWZ175" s="4"/>
      <c r="RXA175" s="4"/>
      <c r="RXB175" s="4"/>
      <c r="RXC175" s="4"/>
      <c r="RXD175" s="192"/>
      <c r="RXE175" s="70"/>
      <c r="RXF175" s="87"/>
      <c r="RXG175" s="238"/>
      <c r="RXH175" s="126"/>
      <c r="RXI175" s="84"/>
      <c r="RXJ175" s="4"/>
      <c r="RXK175" s="4"/>
      <c r="RXL175" s="4"/>
      <c r="RXM175" s="4"/>
      <c r="RXN175" s="192"/>
      <c r="RXO175" s="70"/>
      <c r="RXP175" s="87"/>
      <c r="RXQ175" s="238"/>
      <c r="RXR175" s="126"/>
      <c r="RXS175" s="84"/>
      <c r="RXT175" s="4"/>
      <c r="RXU175" s="4"/>
      <c r="RXV175" s="4"/>
      <c r="RXW175" s="4"/>
      <c r="RXX175" s="192"/>
      <c r="RXY175" s="70"/>
      <c r="RXZ175" s="87"/>
      <c r="RYA175" s="238"/>
      <c r="RYB175" s="126"/>
      <c r="RYC175" s="84"/>
      <c r="RYD175" s="4"/>
      <c r="RYE175" s="4"/>
      <c r="RYF175" s="4"/>
      <c r="RYG175" s="4"/>
      <c r="RYH175" s="192"/>
      <c r="RYI175" s="70"/>
      <c r="RYJ175" s="87"/>
      <c r="RYK175" s="238"/>
      <c r="RYL175" s="126"/>
      <c r="RYM175" s="84"/>
      <c r="RYN175" s="4"/>
      <c r="RYO175" s="4"/>
      <c r="RYP175" s="4"/>
      <c r="RYQ175" s="4"/>
      <c r="RYR175" s="192"/>
      <c r="RYS175" s="70"/>
      <c r="RYT175" s="87"/>
      <c r="RYU175" s="238"/>
      <c r="RYV175" s="126"/>
      <c r="RYW175" s="84"/>
      <c r="RYX175" s="4"/>
      <c r="RYY175" s="4"/>
      <c r="RYZ175" s="4"/>
      <c r="RZA175" s="4"/>
      <c r="RZB175" s="192"/>
      <c r="RZC175" s="70"/>
      <c r="RZD175" s="87"/>
      <c r="RZE175" s="238"/>
      <c r="RZF175" s="126"/>
      <c r="RZG175" s="84"/>
      <c r="RZH175" s="4"/>
      <c r="RZI175" s="4"/>
      <c r="RZJ175" s="4"/>
      <c r="RZK175" s="4"/>
      <c r="RZL175" s="192"/>
      <c r="RZM175" s="70"/>
      <c r="RZN175" s="87"/>
      <c r="RZO175" s="238"/>
      <c r="RZP175" s="126"/>
      <c r="RZQ175" s="84"/>
      <c r="RZR175" s="4"/>
      <c r="RZS175" s="4"/>
      <c r="RZT175" s="4"/>
      <c r="RZU175" s="4"/>
      <c r="RZV175" s="192"/>
      <c r="RZW175" s="70"/>
      <c r="RZX175" s="87"/>
      <c r="RZY175" s="238"/>
      <c r="RZZ175" s="126"/>
      <c r="SAA175" s="84"/>
      <c r="SAB175" s="4"/>
      <c r="SAC175" s="4"/>
      <c r="SAD175" s="4"/>
      <c r="SAE175" s="4"/>
      <c r="SAF175" s="192"/>
      <c r="SAG175" s="70"/>
      <c r="SAH175" s="87"/>
      <c r="SAI175" s="238"/>
      <c r="SAJ175" s="126"/>
      <c r="SAK175" s="84"/>
      <c r="SAL175" s="4"/>
      <c r="SAM175" s="4"/>
      <c r="SAN175" s="4"/>
      <c r="SAO175" s="4"/>
      <c r="SAP175" s="192"/>
      <c r="SAQ175" s="70"/>
      <c r="SAR175" s="87"/>
      <c r="SAS175" s="238"/>
      <c r="SAT175" s="126"/>
      <c r="SAU175" s="84"/>
      <c r="SAV175" s="4"/>
      <c r="SAW175" s="4"/>
      <c r="SAX175" s="4"/>
      <c r="SAY175" s="4"/>
      <c r="SAZ175" s="192"/>
      <c r="SBA175" s="70"/>
      <c r="SBB175" s="87"/>
      <c r="SBC175" s="238"/>
      <c r="SBD175" s="126"/>
      <c r="SBE175" s="84"/>
      <c r="SBF175" s="4"/>
      <c r="SBG175" s="4"/>
      <c r="SBH175" s="4"/>
      <c r="SBI175" s="4"/>
      <c r="SBJ175" s="192"/>
      <c r="SBK175" s="70"/>
      <c r="SBL175" s="87"/>
      <c r="SBM175" s="238"/>
      <c r="SBN175" s="126"/>
      <c r="SBO175" s="84"/>
      <c r="SBP175" s="4"/>
      <c r="SBQ175" s="4"/>
      <c r="SBR175" s="4"/>
      <c r="SBS175" s="4"/>
      <c r="SBT175" s="192"/>
      <c r="SBU175" s="70"/>
      <c r="SBV175" s="87"/>
      <c r="SBW175" s="238"/>
      <c r="SBX175" s="126"/>
      <c r="SBY175" s="84"/>
      <c r="SBZ175" s="4"/>
      <c r="SCA175" s="4"/>
      <c r="SCB175" s="4"/>
      <c r="SCC175" s="4"/>
      <c r="SCD175" s="192"/>
      <c r="SCE175" s="70"/>
      <c r="SCF175" s="87"/>
      <c r="SCG175" s="238"/>
      <c r="SCH175" s="126"/>
      <c r="SCI175" s="84"/>
      <c r="SCJ175" s="4"/>
      <c r="SCK175" s="4"/>
      <c r="SCL175" s="4"/>
      <c r="SCM175" s="4"/>
      <c r="SCN175" s="192"/>
      <c r="SCO175" s="70"/>
      <c r="SCP175" s="87"/>
      <c r="SCQ175" s="238"/>
      <c r="SCR175" s="126"/>
      <c r="SCS175" s="84"/>
      <c r="SCT175" s="4"/>
      <c r="SCU175" s="4"/>
      <c r="SCV175" s="4"/>
      <c r="SCW175" s="4"/>
      <c r="SCX175" s="192"/>
      <c r="SCY175" s="70"/>
      <c r="SCZ175" s="87"/>
      <c r="SDA175" s="238"/>
      <c r="SDB175" s="126"/>
      <c r="SDC175" s="84"/>
      <c r="SDD175" s="4"/>
      <c r="SDE175" s="4"/>
      <c r="SDF175" s="4"/>
      <c r="SDG175" s="4"/>
      <c r="SDH175" s="192"/>
      <c r="SDI175" s="70"/>
      <c r="SDJ175" s="87"/>
      <c r="SDK175" s="238"/>
      <c r="SDL175" s="126"/>
      <c r="SDM175" s="84"/>
      <c r="SDN175" s="4"/>
      <c r="SDO175" s="4"/>
      <c r="SDP175" s="4"/>
      <c r="SDQ175" s="4"/>
      <c r="SDR175" s="192"/>
      <c r="SDS175" s="70"/>
      <c r="SDT175" s="87"/>
      <c r="SDU175" s="238"/>
      <c r="SDV175" s="126"/>
      <c r="SDW175" s="84"/>
      <c r="SDX175" s="4"/>
      <c r="SDY175" s="4"/>
      <c r="SDZ175" s="4"/>
      <c r="SEA175" s="4"/>
      <c r="SEB175" s="192"/>
      <c r="SEC175" s="70"/>
      <c r="SED175" s="87"/>
      <c r="SEE175" s="238"/>
      <c r="SEF175" s="126"/>
      <c r="SEG175" s="84"/>
      <c r="SEH175" s="4"/>
      <c r="SEI175" s="4"/>
      <c r="SEJ175" s="4"/>
      <c r="SEK175" s="4"/>
      <c r="SEL175" s="192"/>
      <c r="SEM175" s="70"/>
      <c r="SEN175" s="87"/>
      <c r="SEO175" s="238"/>
      <c r="SEP175" s="126"/>
      <c r="SEQ175" s="84"/>
      <c r="SER175" s="4"/>
      <c r="SES175" s="4"/>
      <c r="SET175" s="4"/>
      <c r="SEU175" s="4"/>
      <c r="SEV175" s="192"/>
      <c r="SEW175" s="70"/>
      <c r="SEX175" s="87"/>
      <c r="SEY175" s="238"/>
      <c r="SEZ175" s="126"/>
      <c r="SFA175" s="84"/>
      <c r="SFB175" s="4"/>
      <c r="SFC175" s="4"/>
      <c r="SFD175" s="4"/>
      <c r="SFE175" s="4"/>
      <c r="SFF175" s="192"/>
      <c r="SFG175" s="70"/>
      <c r="SFH175" s="87"/>
      <c r="SFI175" s="238"/>
      <c r="SFJ175" s="126"/>
      <c r="SFK175" s="84"/>
      <c r="SFL175" s="4"/>
      <c r="SFM175" s="4"/>
      <c r="SFN175" s="4"/>
      <c r="SFO175" s="4"/>
      <c r="SFP175" s="192"/>
      <c r="SFQ175" s="70"/>
      <c r="SFR175" s="87"/>
      <c r="SFS175" s="238"/>
      <c r="SFT175" s="126"/>
      <c r="SFU175" s="84"/>
      <c r="SFV175" s="4"/>
      <c r="SFW175" s="4"/>
      <c r="SFX175" s="4"/>
      <c r="SFY175" s="4"/>
      <c r="SFZ175" s="192"/>
      <c r="SGA175" s="70"/>
      <c r="SGB175" s="87"/>
      <c r="SGC175" s="238"/>
      <c r="SGD175" s="126"/>
      <c r="SGE175" s="84"/>
      <c r="SGF175" s="4"/>
      <c r="SGG175" s="4"/>
      <c r="SGH175" s="4"/>
      <c r="SGI175" s="4"/>
      <c r="SGJ175" s="192"/>
      <c r="SGK175" s="70"/>
      <c r="SGL175" s="87"/>
      <c r="SGM175" s="238"/>
      <c r="SGN175" s="126"/>
      <c r="SGO175" s="84"/>
      <c r="SGP175" s="4"/>
      <c r="SGQ175" s="4"/>
      <c r="SGR175" s="4"/>
      <c r="SGS175" s="4"/>
      <c r="SGT175" s="192"/>
      <c r="SGU175" s="70"/>
      <c r="SGV175" s="87"/>
      <c r="SGW175" s="238"/>
      <c r="SGX175" s="126"/>
      <c r="SGY175" s="84"/>
      <c r="SGZ175" s="4"/>
      <c r="SHA175" s="4"/>
      <c r="SHB175" s="4"/>
      <c r="SHC175" s="4"/>
      <c r="SHD175" s="192"/>
      <c r="SHE175" s="70"/>
      <c r="SHF175" s="87"/>
      <c r="SHG175" s="238"/>
      <c r="SHH175" s="126"/>
      <c r="SHI175" s="84"/>
      <c r="SHJ175" s="4"/>
      <c r="SHK175" s="4"/>
      <c r="SHL175" s="4"/>
      <c r="SHM175" s="4"/>
      <c r="SHN175" s="192"/>
      <c r="SHO175" s="70"/>
      <c r="SHP175" s="87"/>
      <c r="SHQ175" s="238"/>
      <c r="SHR175" s="126"/>
      <c r="SHS175" s="84"/>
      <c r="SHT175" s="4"/>
      <c r="SHU175" s="4"/>
      <c r="SHV175" s="4"/>
      <c r="SHW175" s="4"/>
      <c r="SHX175" s="192"/>
      <c r="SHY175" s="70"/>
      <c r="SHZ175" s="87"/>
      <c r="SIA175" s="238"/>
      <c r="SIB175" s="126"/>
      <c r="SIC175" s="84"/>
      <c r="SID175" s="4"/>
      <c r="SIE175" s="4"/>
      <c r="SIF175" s="4"/>
      <c r="SIG175" s="4"/>
      <c r="SIH175" s="192"/>
      <c r="SII175" s="70"/>
      <c r="SIJ175" s="87"/>
      <c r="SIK175" s="238"/>
      <c r="SIL175" s="126"/>
      <c r="SIM175" s="84"/>
      <c r="SIN175" s="4"/>
      <c r="SIO175" s="4"/>
      <c r="SIP175" s="4"/>
      <c r="SIQ175" s="4"/>
      <c r="SIR175" s="192"/>
      <c r="SIS175" s="70"/>
      <c r="SIT175" s="87"/>
      <c r="SIU175" s="238"/>
      <c r="SIV175" s="126"/>
      <c r="SIW175" s="84"/>
      <c r="SIX175" s="4"/>
      <c r="SIY175" s="4"/>
      <c r="SIZ175" s="4"/>
      <c r="SJA175" s="4"/>
      <c r="SJB175" s="192"/>
      <c r="SJC175" s="70"/>
      <c r="SJD175" s="87"/>
      <c r="SJE175" s="238"/>
      <c r="SJF175" s="126"/>
      <c r="SJG175" s="84"/>
      <c r="SJH175" s="4"/>
      <c r="SJI175" s="4"/>
      <c r="SJJ175" s="4"/>
      <c r="SJK175" s="4"/>
      <c r="SJL175" s="192"/>
      <c r="SJM175" s="70"/>
      <c r="SJN175" s="87"/>
      <c r="SJO175" s="238"/>
      <c r="SJP175" s="126"/>
      <c r="SJQ175" s="84"/>
      <c r="SJR175" s="4"/>
      <c r="SJS175" s="4"/>
      <c r="SJT175" s="4"/>
      <c r="SJU175" s="4"/>
      <c r="SJV175" s="192"/>
      <c r="SJW175" s="70"/>
      <c r="SJX175" s="87"/>
      <c r="SJY175" s="238"/>
      <c r="SJZ175" s="126"/>
      <c r="SKA175" s="84"/>
      <c r="SKB175" s="4"/>
      <c r="SKC175" s="4"/>
      <c r="SKD175" s="4"/>
      <c r="SKE175" s="4"/>
      <c r="SKF175" s="192"/>
      <c r="SKG175" s="70"/>
      <c r="SKH175" s="87"/>
      <c r="SKI175" s="238"/>
      <c r="SKJ175" s="126"/>
      <c r="SKK175" s="84"/>
      <c r="SKL175" s="4"/>
      <c r="SKM175" s="4"/>
      <c r="SKN175" s="4"/>
      <c r="SKO175" s="4"/>
      <c r="SKP175" s="192"/>
      <c r="SKQ175" s="70"/>
      <c r="SKR175" s="87"/>
      <c r="SKS175" s="238"/>
      <c r="SKT175" s="126"/>
      <c r="SKU175" s="84"/>
      <c r="SKV175" s="4"/>
      <c r="SKW175" s="4"/>
      <c r="SKX175" s="4"/>
      <c r="SKY175" s="4"/>
      <c r="SKZ175" s="192"/>
      <c r="SLA175" s="70"/>
      <c r="SLB175" s="87"/>
      <c r="SLC175" s="238"/>
      <c r="SLD175" s="126"/>
      <c r="SLE175" s="84"/>
      <c r="SLF175" s="4"/>
      <c r="SLG175" s="4"/>
      <c r="SLH175" s="4"/>
      <c r="SLI175" s="4"/>
      <c r="SLJ175" s="192"/>
      <c r="SLK175" s="70"/>
      <c r="SLL175" s="87"/>
      <c r="SLM175" s="238"/>
      <c r="SLN175" s="126"/>
      <c r="SLO175" s="84"/>
      <c r="SLP175" s="4"/>
      <c r="SLQ175" s="4"/>
      <c r="SLR175" s="4"/>
      <c r="SLS175" s="4"/>
      <c r="SLT175" s="192"/>
      <c r="SLU175" s="70"/>
      <c r="SLV175" s="87"/>
      <c r="SLW175" s="238"/>
      <c r="SLX175" s="126"/>
      <c r="SLY175" s="84"/>
      <c r="SLZ175" s="4"/>
      <c r="SMA175" s="4"/>
      <c r="SMB175" s="4"/>
      <c r="SMC175" s="4"/>
      <c r="SMD175" s="192"/>
      <c r="SME175" s="70"/>
      <c r="SMF175" s="87"/>
      <c r="SMG175" s="238"/>
      <c r="SMH175" s="126"/>
      <c r="SMI175" s="84"/>
      <c r="SMJ175" s="4"/>
      <c r="SMK175" s="4"/>
      <c r="SML175" s="4"/>
      <c r="SMM175" s="4"/>
      <c r="SMN175" s="192"/>
      <c r="SMO175" s="70"/>
      <c r="SMP175" s="87"/>
      <c r="SMQ175" s="238"/>
      <c r="SMR175" s="126"/>
      <c r="SMS175" s="84"/>
      <c r="SMT175" s="4"/>
      <c r="SMU175" s="4"/>
      <c r="SMV175" s="4"/>
      <c r="SMW175" s="4"/>
      <c r="SMX175" s="192"/>
      <c r="SMY175" s="70"/>
      <c r="SMZ175" s="87"/>
      <c r="SNA175" s="238"/>
      <c r="SNB175" s="126"/>
      <c r="SNC175" s="84"/>
      <c r="SND175" s="4"/>
      <c r="SNE175" s="4"/>
      <c r="SNF175" s="4"/>
      <c r="SNG175" s="4"/>
      <c r="SNH175" s="192"/>
      <c r="SNI175" s="70"/>
      <c r="SNJ175" s="87"/>
      <c r="SNK175" s="238"/>
      <c r="SNL175" s="126"/>
      <c r="SNM175" s="84"/>
      <c r="SNN175" s="4"/>
      <c r="SNO175" s="4"/>
      <c r="SNP175" s="4"/>
      <c r="SNQ175" s="4"/>
      <c r="SNR175" s="192"/>
      <c r="SNS175" s="70"/>
      <c r="SNT175" s="87"/>
      <c r="SNU175" s="238"/>
      <c r="SNV175" s="126"/>
      <c r="SNW175" s="84"/>
      <c r="SNX175" s="4"/>
      <c r="SNY175" s="4"/>
      <c r="SNZ175" s="4"/>
      <c r="SOA175" s="4"/>
      <c r="SOB175" s="192"/>
      <c r="SOC175" s="70"/>
      <c r="SOD175" s="87"/>
      <c r="SOE175" s="238"/>
      <c r="SOF175" s="126"/>
      <c r="SOG175" s="84"/>
      <c r="SOH175" s="4"/>
      <c r="SOI175" s="4"/>
      <c r="SOJ175" s="4"/>
      <c r="SOK175" s="4"/>
      <c r="SOL175" s="192"/>
      <c r="SOM175" s="70"/>
      <c r="SON175" s="87"/>
      <c r="SOO175" s="238"/>
      <c r="SOP175" s="126"/>
      <c r="SOQ175" s="84"/>
      <c r="SOR175" s="4"/>
      <c r="SOS175" s="4"/>
      <c r="SOT175" s="4"/>
      <c r="SOU175" s="4"/>
      <c r="SOV175" s="192"/>
      <c r="SOW175" s="70"/>
      <c r="SOX175" s="87"/>
      <c r="SOY175" s="238"/>
      <c r="SOZ175" s="126"/>
      <c r="SPA175" s="84"/>
      <c r="SPB175" s="4"/>
      <c r="SPC175" s="4"/>
      <c r="SPD175" s="4"/>
      <c r="SPE175" s="4"/>
      <c r="SPF175" s="192"/>
      <c r="SPG175" s="70"/>
      <c r="SPH175" s="87"/>
      <c r="SPI175" s="238"/>
      <c r="SPJ175" s="126"/>
      <c r="SPK175" s="84"/>
      <c r="SPL175" s="4"/>
      <c r="SPM175" s="4"/>
      <c r="SPN175" s="4"/>
      <c r="SPO175" s="4"/>
      <c r="SPP175" s="192"/>
      <c r="SPQ175" s="70"/>
      <c r="SPR175" s="87"/>
      <c r="SPS175" s="238"/>
      <c r="SPT175" s="126"/>
      <c r="SPU175" s="84"/>
      <c r="SPV175" s="4"/>
      <c r="SPW175" s="4"/>
      <c r="SPX175" s="4"/>
      <c r="SPY175" s="4"/>
      <c r="SPZ175" s="192"/>
      <c r="SQA175" s="70"/>
      <c r="SQB175" s="87"/>
      <c r="SQC175" s="238"/>
      <c r="SQD175" s="126"/>
      <c r="SQE175" s="84"/>
      <c r="SQF175" s="4"/>
      <c r="SQG175" s="4"/>
      <c r="SQH175" s="4"/>
      <c r="SQI175" s="4"/>
      <c r="SQJ175" s="192"/>
      <c r="SQK175" s="70"/>
      <c r="SQL175" s="87"/>
      <c r="SQM175" s="238"/>
      <c r="SQN175" s="126"/>
      <c r="SQO175" s="84"/>
      <c r="SQP175" s="4"/>
      <c r="SQQ175" s="4"/>
      <c r="SQR175" s="4"/>
      <c r="SQS175" s="4"/>
      <c r="SQT175" s="192"/>
      <c r="SQU175" s="70"/>
      <c r="SQV175" s="87"/>
      <c r="SQW175" s="238"/>
      <c r="SQX175" s="126"/>
      <c r="SQY175" s="84"/>
      <c r="SQZ175" s="4"/>
      <c r="SRA175" s="4"/>
      <c r="SRB175" s="4"/>
      <c r="SRC175" s="4"/>
      <c r="SRD175" s="192"/>
      <c r="SRE175" s="70"/>
      <c r="SRF175" s="87"/>
      <c r="SRG175" s="238"/>
      <c r="SRH175" s="126"/>
      <c r="SRI175" s="84"/>
      <c r="SRJ175" s="4"/>
      <c r="SRK175" s="4"/>
      <c r="SRL175" s="4"/>
      <c r="SRM175" s="4"/>
      <c r="SRN175" s="192"/>
      <c r="SRO175" s="70"/>
      <c r="SRP175" s="87"/>
      <c r="SRQ175" s="238"/>
      <c r="SRR175" s="126"/>
      <c r="SRS175" s="84"/>
      <c r="SRT175" s="4"/>
      <c r="SRU175" s="4"/>
      <c r="SRV175" s="4"/>
      <c r="SRW175" s="4"/>
      <c r="SRX175" s="192"/>
      <c r="SRY175" s="70"/>
      <c r="SRZ175" s="87"/>
      <c r="SSA175" s="238"/>
      <c r="SSB175" s="126"/>
      <c r="SSC175" s="84"/>
      <c r="SSD175" s="4"/>
      <c r="SSE175" s="4"/>
      <c r="SSF175" s="4"/>
      <c r="SSG175" s="4"/>
      <c r="SSH175" s="192"/>
      <c r="SSI175" s="70"/>
      <c r="SSJ175" s="87"/>
      <c r="SSK175" s="238"/>
      <c r="SSL175" s="126"/>
      <c r="SSM175" s="84"/>
      <c r="SSN175" s="4"/>
      <c r="SSO175" s="4"/>
      <c r="SSP175" s="4"/>
      <c r="SSQ175" s="4"/>
      <c r="SSR175" s="192"/>
      <c r="SSS175" s="70"/>
      <c r="SST175" s="87"/>
      <c r="SSU175" s="238"/>
      <c r="SSV175" s="126"/>
      <c r="SSW175" s="84"/>
      <c r="SSX175" s="4"/>
      <c r="SSY175" s="4"/>
      <c r="SSZ175" s="4"/>
      <c r="STA175" s="4"/>
      <c r="STB175" s="192"/>
      <c r="STC175" s="70"/>
      <c r="STD175" s="87"/>
      <c r="STE175" s="238"/>
      <c r="STF175" s="126"/>
      <c r="STG175" s="84"/>
      <c r="STH175" s="4"/>
      <c r="STI175" s="4"/>
      <c r="STJ175" s="4"/>
      <c r="STK175" s="4"/>
      <c r="STL175" s="192"/>
      <c r="STM175" s="70"/>
      <c r="STN175" s="87"/>
      <c r="STO175" s="238"/>
      <c r="STP175" s="126"/>
      <c r="STQ175" s="84"/>
      <c r="STR175" s="4"/>
      <c r="STS175" s="4"/>
      <c r="STT175" s="4"/>
      <c r="STU175" s="4"/>
      <c r="STV175" s="192"/>
      <c r="STW175" s="70"/>
      <c r="STX175" s="87"/>
      <c r="STY175" s="238"/>
      <c r="STZ175" s="126"/>
      <c r="SUA175" s="84"/>
      <c r="SUB175" s="4"/>
      <c r="SUC175" s="4"/>
      <c r="SUD175" s="4"/>
      <c r="SUE175" s="4"/>
      <c r="SUF175" s="192"/>
      <c r="SUG175" s="70"/>
      <c r="SUH175" s="87"/>
      <c r="SUI175" s="238"/>
      <c r="SUJ175" s="126"/>
      <c r="SUK175" s="84"/>
      <c r="SUL175" s="4"/>
      <c r="SUM175" s="4"/>
      <c r="SUN175" s="4"/>
      <c r="SUO175" s="4"/>
      <c r="SUP175" s="192"/>
      <c r="SUQ175" s="70"/>
      <c r="SUR175" s="87"/>
      <c r="SUS175" s="238"/>
      <c r="SUT175" s="126"/>
      <c r="SUU175" s="84"/>
      <c r="SUV175" s="4"/>
      <c r="SUW175" s="4"/>
      <c r="SUX175" s="4"/>
      <c r="SUY175" s="4"/>
      <c r="SUZ175" s="192"/>
      <c r="SVA175" s="70"/>
      <c r="SVB175" s="87"/>
      <c r="SVC175" s="238"/>
      <c r="SVD175" s="126"/>
      <c r="SVE175" s="84"/>
      <c r="SVF175" s="4"/>
      <c r="SVG175" s="4"/>
      <c r="SVH175" s="4"/>
      <c r="SVI175" s="4"/>
      <c r="SVJ175" s="192"/>
      <c r="SVK175" s="70"/>
      <c r="SVL175" s="87"/>
      <c r="SVM175" s="238"/>
      <c r="SVN175" s="126"/>
      <c r="SVO175" s="84"/>
      <c r="SVP175" s="4"/>
      <c r="SVQ175" s="4"/>
      <c r="SVR175" s="4"/>
      <c r="SVS175" s="4"/>
      <c r="SVT175" s="192"/>
      <c r="SVU175" s="70"/>
      <c r="SVV175" s="87"/>
      <c r="SVW175" s="238"/>
      <c r="SVX175" s="126"/>
      <c r="SVY175" s="84"/>
      <c r="SVZ175" s="4"/>
      <c r="SWA175" s="4"/>
      <c r="SWB175" s="4"/>
      <c r="SWC175" s="4"/>
      <c r="SWD175" s="192"/>
      <c r="SWE175" s="70"/>
      <c r="SWF175" s="87"/>
      <c r="SWG175" s="238"/>
      <c r="SWH175" s="126"/>
      <c r="SWI175" s="84"/>
      <c r="SWJ175" s="4"/>
      <c r="SWK175" s="4"/>
      <c r="SWL175" s="4"/>
      <c r="SWM175" s="4"/>
      <c r="SWN175" s="192"/>
      <c r="SWO175" s="70"/>
      <c r="SWP175" s="87"/>
      <c r="SWQ175" s="238"/>
      <c r="SWR175" s="126"/>
      <c r="SWS175" s="84"/>
      <c r="SWT175" s="4"/>
      <c r="SWU175" s="4"/>
      <c r="SWV175" s="4"/>
      <c r="SWW175" s="4"/>
      <c r="SWX175" s="192"/>
      <c r="SWY175" s="70"/>
      <c r="SWZ175" s="87"/>
      <c r="SXA175" s="238"/>
      <c r="SXB175" s="126"/>
      <c r="SXC175" s="84"/>
      <c r="SXD175" s="4"/>
      <c r="SXE175" s="4"/>
      <c r="SXF175" s="4"/>
      <c r="SXG175" s="4"/>
      <c r="SXH175" s="192"/>
      <c r="SXI175" s="70"/>
      <c r="SXJ175" s="87"/>
      <c r="SXK175" s="238"/>
      <c r="SXL175" s="126"/>
      <c r="SXM175" s="84"/>
      <c r="SXN175" s="4"/>
      <c r="SXO175" s="4"/>
      <c r="SXP175" s="4"/>
      <c r="SXQ175" s="4"/>
      <c r="SXR175" s="192"/>
      <c r="SXS175" s="70"/>
      <c r="SXT175" s="87"/>
      <c r="SXU175" s="238"/>
      <c r="SXV175" s="126"/>
      <c r="SXW175" s="84"/>
      <c r="SXX175" s="4"/>
      <c r="SXY175" s="4"/>
      <c r="SXZ175" s="4"/>
      <c r="SYA175" s="4"/>
      <c r="SYB175" s="192"/>
      <c r="SYC175" s="70"/>
      <c r="SYD175" s="87"/>
      <c r="SYE175" s="238"/>
      <c r="SYF175" s="126"/>
      <c r="SYG175" s="84"/>
      <c r="SYH175" s="4"/>
      <c r="SYI175" s="4"/>
      <c r="SYJ175" s="4"/>
      <c r="SYK175" s="4"/>
      <c r="SYL175" s="192"/>
      <c r="SYM175" s="70"/>
      <c r="SYN175" s="87"/>
      <c r="SYO175" s="238"/>
      <c r="SYP175" s="126"/>
      <c r="SYQ175" s="84"/>
      <c r="SYR175" s="4"/>
      <c r="SYS175" s="4"/>
      <c r="SYT175" s="4"/>
      <c r="SYU175" s="4"/>
      <c r="SYV175" s="192"/>
      <c r="SYW175" s="70"/>
      <c r="SYX175" s="87"/>
      <c r="SYY175" s="238"/>
      <c r="SYZ175" s="126"/>
      <c r="SZA175" s="84"/>
      <c r="SZB175" s="4"/>
      <c r="SZC175" s="4"/>
      <c r="SZD175" s="4"/>
      <c r="SZE175" s="4"/>
      <c r="SZF175" s="192"/>
      <c r="SZG175" s="70"/>
      <c r="SZH175" s="87"/>
      <c r="SZI175" s="238"/>
      <c r="SZJ175" s="126"/>
      <c r="SZK175" s="84"/>
      <c r="SZL175" s="4"/>
      <c r="SZM175" s="4"/>
      <c r="SZN175" s="4"/>
      <c r="SZO175" s="4"/>
      <c r="SZP175" s="192"/>
      <c r="SZQ175" s="70"/>
      <c r="SZR175" s="87"/>
      <c r="SZS175" s="238"/>
      <c r="SZT175" s="126"/>
      <c r="SZU175" s="84"/>
      <c r="SZV175" s="4"/>
      <c r="SZW175" s="4"/>
      <c r="SZX175" s="4"/>
      <c r="SZY175" s="4"/>
      <c r="SZZ175" s="192"/>
      <c r="TAA175" s="70"/>
      <c r="TAB175" s="87"/>
      <c r="TAC175" s="238"/>
      <c r="TAD175" s="126"/>
      <c r="TAE175" s="84"/>
      <c r="TAF175" s="4"/>
      <c r="TAG175" s="4"/>
      <c r="TAH175" s="4"/>
      <c r="TAI175" s="4"/>
      <c r="TAJ175" s="192"/>
      <c r="TAK175" s="70"/>
      <c r="TAL175" s="87"/>
      <c r="TAM175" s="238"/>
      <c r="TAN175" s="126"/>
      <c r="TAO175" s="84"/>
      <c r="TAP175" s="4"/>
      <c r="TAQ175" s="4"/>
      <c r="TAR175" s="4"/>
      <c r="TAS175" s="4"/>
      <c r="TAT175" s="192"/>
      <c r="TAU175" s="70"/>
      <c r="TAV175" s="87"/>
      <c r="TAW175" s="238"/>
      <c r="TAX175" s="126"/>
      <c r="TAY175" s="84"/>
      <c r="TAZ175" s="4"/>
      <c r="TBA175" s="4"/>
      <c r="TBB175" s="4"/>
      <c r="TBC175" s="4"/>
      <c r="TBD175" s="192"/>
      <c r="TBE175" s="70"/>
      <c r="TBF175" s="87"/>
      <c r="TBG175" s="238"/>
      <c r="TBH175" s="126"/>
      <c r="TBI175" s="84"/>
      <c r="TBJ175" s="4"/>
      <c r="TBK175" s="4"/>
      <c r="TBL175" s="4"/>
      <c r="TBM175" s="4"/>
      <c r="TBN175" s="192"/>
      <c r="TBO175" s="70"/>
      <c r="TBP175" s="87"/>
      <c r="TBQ175" s="238"/>
      <c r="TBR175" s="126"/>
      <c r="TBS175" s="84"/>
      <c r="TBT175" s="4"/>
      <c r="TBU175" s="4"/>
      <c r="TBV175" s="4"/>
      <c r="TBW175" s="4"/>
      <c r="TBX175" s="192"/>
      <c r="TBY175" s="70"/>
      <c r="TBZ175" s="87"/>
      <c r="TCA175" s="238"/>
      <c r="TCB175" s="126"/>
      <c r="TCC175" s="84"/>
      <c r="TCD175" s="4"/>
      <c r="TCE175" s="4"/>
      <c r="TCF175" s="4"/>
      <c r="TCG175" s="4"/>
      <c r="TCH175" s="192"/>
      <c r="TCI175" s="70"/>
      <c r="TCJ175" s="87"/>
      <c r="TCK175" s="238"/>
      <c r="TCL175" s="126"/>
      <c r="TCM175" s="84"/>
      <c r="TCN175" s="4"/>
      <c r="TCO175" s="4"/>
      <c r="TCP175" s="4"/>
      <c r="TCQ175" s="4"/>
      <c r="TCR175" s="192"/>
      <c r="TCS175" s="70"/>
      <c r="TCT175" s="87"/>
      <c r="TCU175" s="238"/>
      <c r="TCV175" s="126"/>
      <c r="TCW175" s="84"/>
      <c r="TCX175" s="4"/>
      <c r="TCY175" s="4"/>
      <c r="TCZ175" s="4"/>
      <c r="TDA175" s="4"/>
      <c r="TDB175" s="192"/>
      <c r="TDC175" s="70"/>
      <c r="TDD175" s="87"/>
      <c r="TDE175" s="238"/>
      <c r="TDF175" s="126"/>
      <c r="TDG175" s="84"/>
      <c r="TDH175" s="4"/>
      <c r="TDI175" s="4"/>
      <c r="TDJ175" s="4"/>
      <c r="TDK175" s="4"/>
      <c r="TDL175" s="192"/>
      <c r="TDM175" s="70"/>
      <c r="TDN175" s="87"/>
      <c r="TDO175" s="238"/>
      <c r="TDP175" s="126"/>
      <c r="TDQ175" s="84"/>
      <c r="TDR175" s="4"/>
      <c r="TDS175" s="4"/>
      <c r="TDT175" s="4"/>
      <c r="TDU175" s="4"/>
      <c r="TDV175" s="192"/>
      <c r="TDW175" s="70"/>
      <c r="TDX175" s="87"/>
      <c r="TDY175" s="238"/>
      <c r="TDZ175" s="126"/>
      <c r="TEA175" s="84"/>
      <c r="TEB175" s="4"/>
      <c r="TEC175" s="4"/>
      <c r="TED175" s="4"/>
      <c r="TEE175" s="4"/>
      <c r="TEF175" s="192"/>
      <c r="TEG175" s="70"/>
      <c r="TEH175" s="87"/>
      <c r="TEI175" s="238"/>
      <c r="TEJ175" s="126"/>
      <c r="TEK175" s="84"/>
      <c r="TEL175" s="4"/>
      <c r="TEM175" s="4"/>
      <c r="TEN175" s="4"/>
      <c r="TEO175" s="4"/>
      <c r="TEP175" s="192"/>
      <c r="TEQ175" s="70"/>
      <c r="TER175" s="87"/>
      <c r="TES175" s="238"/>
      <c r="TET175" s="126"/>
      <c r="TEU175" s="84"/>
      <c r="TEV175" s="4"/>
      <c r="TEW175" s="4"/>
      <c r="TEX175" s="4"/>
      <c r="TEY175" s="4"/>
      <c r="TEZ175" s="192"/>
      <c r="TFA175" s="70"/>
      <c r="TFB175" s="87"/>
      <c r="TFC175" s="238"/>
      <c r="TFD175" s="126"/>
      <c r="TFE175" s="84"/>
      <c r="TFF175" s="4"/>
      <c r="TFG175" s="4"/>
      <c r="TFH175" s="4"/>
      <c r="TFI175" s="4"/>
      <c r="TFJ175" s="192"/>
      <c r="TFK175" s="70"/>
      <c r="TFL175" s="87"/>
      <c r="TFM175" s="238"/>
      <c r="TFN175" s="126"/>
      <c r="TFO175" s="84"/>
      <c r="TFP175" s="4"/>
      <c r="TFQ175" s="4"/>
      <c r="TFR175" s="4"/>
      <c r="TFS175" s="4"/>
      <c r="TFT175" s="192"/>
      <c r="TFU175" s="70"/>
      <c r="TFV175" s="87"/>
      <c r="TFW175" s="238"/>
      <c r="TFX175" s="126"/>
      <c r="TFY175" s="84"/>
      <c r="TFZ175" s="4"/>
      <c r="TGA175" s="4"/>
      <c r="TGB175" s="4"/>
      <c r="TGC175" s="4"/>
      <c r="TGD175" s="192"/>
      <c r="TGE175" s="70"/>
      <c r="TGF175" s="87"/>
      <c r="TGG175" s="238"/>
      <c r="TGH175" s="126"/>
      <c r="TGI175" s="84"/>
      <c r="TGJ175" s="4"/>
      <c r="TGK175" s="4"/>
      <c r="TGL175" s="4"/>
      <c r="TGM175" s="4"/>
      <c r="TGN175" s="192"/>
      <c r="TGO175" s="70"/>
      <c r="TGP175" s="87"/>
      <c r="TGQ175" s="238"/>
      <c r="TGR175" s="126"/>
      <c r="TGS175" s="84"/>
      <c r="TGT175" s="4"/>
      <c r="TGU175" s="4"/>
      <c r="TGV175" s="4"/>
      <c r="TGW175" s="4"/>
      <c r="TGX175" s="192"/>
      <c r="TGY175" s="70"/>
      <c r="TGZ175" s="87"/>
      <c r="THA175" s="238"/>
      <c r="THB175" s="126"/>
      <c r="THC175" s="84"/>
      <c r="THD175" s="4"/>
      <c r="THE175" s="4"/>
      <c r="THF175" s="4"/>
      <c r="THG175" s="4"/>
      <c r="THH175" s="192"/>
      <c r="THI175" s="70"/>
      <c r="THJ175" s="87"/>
      <c r="THK175" s="238"/>
      <c r="THL175" s="126"/>
      <c r="THM175" s="84"/>
      <c r="THN175" s="4"/>
      <c r="THO175" s="4"/>
      <c r="THP175" s="4"/>
      <c r="THQ175" s="4"/>
      <c r="THR175" s="192"/>
      <c r="THS175" s="70"/>
      <c r="THT175" s="87"/>
      <c r="THU175" s="238"/>
      <c r="THV175" s="126"/>
      <c r="THW175" s="84"/>
      <c r="THX175" s="4"/>
      <c r="THY175" s="4"/>
      <c r="THZ175" s="4"/>
      <c r="TIA175" s="4"/>
      <c r="TIB175" s="192"/>
      <c r="TIC175" s="70"/>
      <c r="TID175" s="87"/>
      <c r="TIE175" s="238"/>
      <c r="TIF175" s="126"/>
      <c r="TIG175" s="84"/>
      <c r="TIH175" s="4"/>
      <c r="TII175" s="4"/>
      <c r="TIJ175" s="4"/>
      <c r="TIK175" s="4"/>
      <c r="TIL175" s="192"/>
      <c r="TIM175" s="70"/>
      <c r="TIN175" s="87"/>
      <c r="TIO175" s="238"/>
      <c r="TIP175" s="126"/>
      <c r="TIQ175" s="84"/>
      <c r="TIR175" s="4"/>
      <c r="TIS175" s="4"/>
      <c r="TIT175" s="4"/>
      <c r="TIU175" s="4"/>
      <c r="TIV175" s="192"/>
      <c r="TIW175" s="70"/>
      <c r="TIX175" s="87"/>
      <c r="TIY175" s="238"/>
      <c r="TIZ175" s="126"/>
      <c r="TJA175" s="84"/>
      <c r="TJB175" s="4"/>
      <c r="TJC175" s="4"/>
      <c r="TJD175" s="4"/>
      <c r="TJE175" s="4"/>
      <c r="TJF175" s="192"/>
      <c r="TJG175" s="70"/>
      <c r="TJH175" s="87"/>
      <c r="TJI175" s="238"/>
      <c r="TJJ175" s="126"/>
      <c r="TJK175" s="84"/>
      <c r="TJL175" s="4"/>
      <c r="TJM175" s="4"/>
      <c r="TJN175" s="4"/>
      <c r="TJO175" s="4"/>
      <c r="TJP175" s="192"/>
      <c r="TJQ175" s="70"/>
      <c r="TJR175" s="87"/>
      <c r="TJS175" s="238"/>
      <c r="TJT175" s="126"/>
      <c r="TJU175" s="84"/>
      <c r="TJV175" s="4"/>
      <c r="TJW175" s="4"/>
      <c r="TJX175" s="4"/>
      <c r="TJY175" s="4"/>
      <c r="TJZ175" s="192"/>
      <c r="TKA175" s="70"/>
      <c r="TKB175" s="87"/>
      <c r="TKC175" s="238"/>
      <c r="TKD175" s="126"/>
      <c r="TKE175" s="84"/>
      <c r="TKF175" s="4"/>
      <c r="TKG175" s="4"/>
      <c r="TKH175" s="4"/>
      <c r="TKI175" s="4"/>
      <c r="TKJ175" s="192"/>
      <c r="TKK175" s="70"/>
      <c r="TKL175" s="87"/>
      <c r="TKM175" s="238"/>
      <c r="TKN175" s="126"/>
      <c r="TKO175" s="84"/>
      <c r="TKP175" s="4"/>
      <c r="TKQ175" s="4"/>
      <c r="TKR175" s="4"/>
      <c r="TKS175" s="4"/>
      <c r="TKT175" s="192"/>
      <c r="TKU175" s="70"/>
      <c r="TKV175" s="87"/>
      <c r="TKW175" s="238"/>
      <c r="TKX175" s="126"/>
      <c r="TKY175" s="84"/>
      <c r="TKZ175" s="4"/>
      <c r="TLA175" s="4"/>
      <c r="TLB175" s="4"/>
      <c r="TLC175" s="4"/>
      <c r="TLD175" s="192"/>
      <c r="TLE175" s="70"/>
      <c r="TLF175" s="87"/>
      <c r="TLG175" s="238"/>
      <c r="TLH175" s="126"/>
      <c r="TLI175" s="84"/>
      <c r="TLJ175" s="4"/>
      <c r="TLK175" s="4"/>
      <c r="TLL175" s="4"/>
      <c r="TLM175" s="4"/>
      <c r="TLN175" s="192"/>
      <c r="TLO175" s="70"/>
      <c r="TLP175" s="87"/>
      <c r="TLQ175" s="238"/>
      <c r="TLR175" s="126"/>
      <c r="TLS175" s="84"/>
      <c r="TLT175" s="4"/>
      <c r="TLU175" s="4"/>
      <c r="TLV175" s="4"/>
      <c r="TLW175" s="4"/>
      <c r="TLX175" s="192"/>
      <c r="TLY175" s="70"/>
      <c r="TLZ175" s="87"/>
      <c r="TMA175" s="238"/>
      <c r="TMB175" s="126"/>
      <c r="TMC175" s="84"/>
      <c r="TMD175" s="4"/>
      <c r="TME175" s="4"/>
      <c r="TMF175" s="4"/>
      <c r="TMG175" s="4"/>
      <c r="TMH175" s="192"/>
      <c r="TMI175" s="70"/>
      <c r="TMJ175" s="87"/>
      <c r="TMK175" s="238"/>
      <c r="TML175" s="126"/>
      <c r="TMM175" s="84"/>
      <c r="TMN175" s="4"/>
      <c r="TMO175" s="4"/>
      <c r="TMP175" s="4"/>
      <c r="TMQ175" s="4"/>
      <c r="TMR175" s="192"/>
      <c r="TMS175" s="70"/>
      <c r="TMT175" s="87"/>
      <c r="TMU175" s="238"/>
      <c r="TMV175" s="126"/>
      <c r="TMW175" s="84"/>
      <c r="TMX175" s="4"/>
      <c r="TMY175" s="4"/>
      <c r="TMZ175" s="4"/>
      <c r="TNA175" s="4"/>
      <c r="TNB175" s="192"/>
      <c r="TNC175" s="70"/>
      <c r="TND175" s="87"/>
      <c r="TNE175" s="238"/>
      <c r="TNF175" s="126"/>
      <c r="TNG175" s="84"/>
      <c r="TNH175" s="4"/>
      <c r="TNI175" s="4"/>
      <c r="TNJ175" s="4"/>
      <c r="TNK175" s="4"/>
      <c r="TNL175" s="192"/>
      <c r="TNM175" s="70"/>
      <c r="TNN175" s="87"/>
      <c r="TNO175" s="238"/>
      <c r="TNP175" s="126"/>
      <c r="TNQ175" s="84"/>
      <c r="TNR175" s="4"/>
      <c r="TNS175" s="4"/>
      <c r="TNT175" s="4"/>
      <c r="TNU175" s="4"/>
      <c r="TNV175" s="192"/>
      <c r="TNW175" s="70"/>
      <c r="TNX175" s="87"/>
      <c r="TNY175" s="238"/>
      <c r="TNZ175" s="126"/>
      <c r="TOA175" s="84"/>
      <c r="TOB175" s="4"/>
      <c r="TOC175" s="4"/>
      <c r="TOD175" s="4"/>
      <c r="TOE175" s="4"/>
      <c r="TOF175" s="192"/>
      <c r="TOG175" s="70"/>
      <c r="TOH175" s="87"/>
      <c r="TOI175" s="238"/>
      <c r="TOJ175" s="126"/>
      <c r="TOK175" s="84"/>
      <c r="TOL175" s="4"/>
      <c r="TOM175" s="4"/>
      <c r="TON175" s="4"/>
      <c r="TOO175" s="4"/>
      <c r="TOP175" s="192"/>
      <c r="TOQ175" s="70"/>
      <c r="TOR175" s="87"/>
      <c r="TOS175" s="238"/>
      <c r="TOT175" s="126"/>
      <c r="TOU175" s="84"/>
      <c r="TOV175" s="4"/>
      <c r="TOW175" s="4"/>
      <c r="TOX175" s="4"/>
      <c r="TOY175" s="4"/>
      <c r="TOZ175" s="192"/>
      <c r="TPA175" s="70"/>
      <c r="TPB175" s="87"/>
      <c r="TPC175" s="238"/>
      <c r="TPD175" s="126"/>
      <c r="TPE175" s="84"/>
      <c r="TPF175" s="4"/>
      <c r="TPG175" s="4"/>
      <c r="TPH175" s="4"/>
      <c r="TPI175" s="4"/>
      <c r="TPJ175" s="192"/>
      <c r="TPK175" s="70"/>
      <c r="TPL175" s="87"/>
      <c r="TPM175" s="238"/>
      <c r="TPN175" s="126"/>
      <c r="TPO175" s="84"/>
      <c r="TPP175" s="4"/>
      <c r="TPQ175" s="4"/>
      <c r="TPR175" s="4"/>
      <c r="TPS175" s="4"/>
      <c r="TPT175" s="192"/>
      <c r="TPU175" s="70"/>
      <c r="TPV175" s="87"/>
      <c r="TPW175" s="238"/>
      <c r="TPX175" s="126"/>
      <c r="TPY175" s="84"/>
      <c r="TPZ175" s="4"/>
      <c r="TQA175" s="4"/>
      <c r="TQB175" s="4"/>
      <c r="TQC175" s="4"/>
      <c r="TQD175" s="192"/>
      <c r="TQE175" s="70"/>
      <c r="TQF175" s="87"/>
      <c r="TQG175" s="238"/>
      <c r="TQH175" s="126"/>
      <c r="TQI175" s="84"/>
      <c r="TQJ175" s="4"/>
      <c r="TQK175" s="4"/>
      <c r="TQL175" s="4"/>
      <c r="TQM175" s="4"/>
      <c r="TQN175" s="192"/>
      <c r="TQO175" s="70"/>
      <c r="TQP175" s="87"/>
      <c r="TQQ175" s="238"/>
      <c r="TQR175" s="126"/>
      <c r="TQS175" s="84"/>
      <c r="TQT175" s="4"/>
      <c r="TQU175" s="4"/>
      <c r="TQV175" s="4"/>
      <c r="TQW175" s="4"/>
      <c r="TQX175" s="192"/>
      <c r="TQY175" s="70"/>
      <c r="TQZ175" s="87"/>
      <c r="TRA175" s="238"/>
      <c r="TRB175" s="126"/>
      <c r="TRC175" s="84"/>
      <c r="TRD175" s="4"/>
      <c r="TRE175" s="4"/>
      <c r="TRF175" s="4"/>
      <c r="TRG175" s="4"/>
      <c r="TRH175" s="192"/>
      <c r="TRI175" s="70"/>
      <c r="TRJ175" s="87"/>
      <c r="TRK175" s="238"/>
      <c r="TRL175" s="126"/>
      <c r="TRM175" s="84"/>
      <c r="TRN175" s="4"/>
      <c r="TRO175" s="4"/>
      <c r="TRP175" s="4"/>
      <c r="TRQ175" s="4"/>
      <c r="TRR175" s="192"/>
      <c r="TRS175" s="70"/>
      <c r="TRT175" s="87"/>
      <c r="TRU175" s="238"/>
      <c r="TRV175" s="126"/>
      <c r="TRW175" s="84"/>
      <c r="TRX175" s="4"/>
      <c r="TRY175" s="4"/>
      <c r="TRZ175" s="4"/>
      <c r="TSA175" s="4"/>
      <c r="TSB175" s="192"/>
      <c r="TSC175" s="70"/>
      <c r="TSD175" s="87"/>
      <c r="TSE175" s="238"/>
      <c r="TSF175" s="126"/>
      <c r="TSG175" s="84"/>
      <c r="TSH175" s="4"/>
      <c r="TSI175" s="4"/>
      <c r="TSJ175" s="4"/>
      <c r="TSK175" s="4"/>
      <c r="TSL175" s="192"/>
      <c r="TSM175" s="70"/>
      <c r="TSN175" s="87"/>
      <c r="TSO175" s="238"/>
      <c r="TSP175" s="126"/>
      <c r="TSQ175" s="84"/>
      <c r="TSR175" s="4"/>
      <c r="TSS175" s="4"/>
      <c r="TST175" s="4"/>
      <c r="TSU175" s="4"/>
      <c r="TSV175" s="192"/>
      <c r="TSW175" s="70"/>
      <c r="TSX175" s="87"/>
      <c r="TSY175" s="238"/>
      <c r="TSZ175" s="126"/>
      <c r="TTA175" s="84"/>
      <c r="TTB175" s="4"/>
      <c r="TTC175" s="4"/>
      <c r="TTD175" s="4"/>
      <c r="TTE175" s="4"/>
      <c r="TTF175" s="192"/>
      <c r="TTG175" s="70"/>
      <c r="TTH175" s="87"/>
      <c r="TTI175" s="238"/>
      <c r="TTJ175" s="126"/>
      <c r="TTK175" s="84"/>
      <c r="TTL175" s="4"/>
      <c r="TTM175" s="4"/>
      <c r="TTN175" s="4"/>
      <c r="TTO175" s="4"/>
      <c r="TTP175" s="192"/>
      <c r="TTQ175" s="70"/>
      <c r="TTR175" s="87"/>
      <c r="TTS175" s="238"/>
      <c r="TTT175" s="126"/>
      <c r="TTU175" s="84"/>
      <c r="TTV175" s="4"/>
      <c r="TTW175" s="4"/>
      <c r="TTX175" s="4"/>
      <c r="TTY175" s="4"/>
      <c r="TTZ175" s="192"/>
      <c r="TUA175" s="70"/>
      <c r="TUB175" s="87"/>
      <c r="TUC175" s="238"/>
      <c r="TUD175" s="126"/>
      <c r="TUE175" s="84"/>
      <c r="TUF175" s="4"/>
      <c r="TUG175" s="4"/>
      <c r="TUH175" s="4"/>
      <c r="TUI175" s="4"/>
      <c r="TUJ175" s="192"/>
      <c r="TUK175" s="70"/>
      <c r="TUL175" s="87"/>
      <c r="TUM175" s="238"/>
      <c r="TUN175" s="126"/>
      <c r="TUO175" s="84"/>
      <c r="TUP175" s="4"/>
      <c r="TUQ175" s="4"/>
      <c r="TUR175" s="4"/>
      <c r="TUS175" s="4"/>
      <c r="TUT175" s="192"/>
      <c r="TUU175" s="70"/>
      <c r="TUV175" s="87"/>
      <c r="TUW175" s="238"/>
      <c r="TUX175" s="126"/>
      <c r="TUY175" s="84"/>
      <c r="TUZ175" s="4"/>
      <c r="TVA175" s="4"/>
      <c r="TVB175" s="4"/>
      <c r="TVC175" s="4"/>
      <c r="TVD175" s="192"/>
      <c r="TVE175" s="70"/>
      <c r="TVF175" s="87"/>
      <c r="TVG175" s="238"/>
      <c r="TVH175" s="126"/>
      <c r="TVI175" s="84"/>
      <c r="TVJ175" s="4"/>
      <c r="TVK175" s="4"/>
      <c r="TVL175" s="4"/>
      <c r="TVM175" s="4"/>
      <c r="TVN175" s="192"/>
      <c r="TVO175" s="70"/>
      <c r="TVP175" s="87"/>
      <c r="TVQ175" s="238"/>
      <c r="TVR175" s="126"/>
      <c r="TVS175" s="84"/>
      <c r="TVT175" s="4"/>
      <c r="TVU175" s="4"/>
      <c r="TVV175" s="4"/>
      <c r="TVW175" s="4"/>
      <c r="TVX175" s="192"/>
      <c r="TVY175" s="70"/>
      <c r="TVZ175" s="87"/>
      <c r="TWA175" s="238"/>
      <c r="TWB175" s="126"/>
      <c r="TWC175" s="84"/>
      <c r="TWD175" s="4"/>
      <c r="TWE175" s="4"/>
      <c r="TWF175" s="4"/>
      <c r="TWG175" s="4"/>
      <c r="TWH175" s="192"/>
      <c r="TWI175" s="70"/>
      <c r="TWJ175" s="87"/>
      <c r="TWK175" s="238"/>
      <c r="TWL175" s="126"/>
      <c r="TWM175" s="84"/>
      <c r="TWN175" s="4"/>
      <c r="TWO175" s="4"/>
      <c r="TWP175" s="4"/>
      <c r="TWQ175" s="4"/>
      <c r="TWR175" s="192"/>
      <c r="TWS175" s="70"/>
      <c r="TWT175" s="87"/>
      <c r="TWU175" s="238"/>
      <c r="TWV175" s="126"/>
      <c r="TWW175" s="84"/>
      <c r="TWX175" s="4"/>
      <c r="TWY175" s="4"/>
      <c r="TWZ175" s="4"/>
      <c r="TXA175" s="4"/>
      <c r="TXB175" s="192"/>
      <c r="TXC175" s="70"/>
      <c r="TXD175" s="87"/>
      <c r="TXE175" s="238"/>
      <c r="TXF175" s="126"/>
      <c r="TXG175" s="84"/>
      <c r="TXH175" s="4"/>
      <c r="TXI175" s="4"/>
      <c r="TXJ175" s="4"/>
      <c r="TXK175" s="4"/>
      <c r="TXL175" s="192"/>
      <c r="TXM175" s="70"/>
      <c r="TXN175" s="87"/>
      <c r="TXO175" s="238"/>
      <c r="TXP175" s="126"/>
      <c r="TXQ175" s="84"/>
      <c r="TXR175" s="4"/>
      <c r="TXS175" s="4"/>
      <c r="TXT175" s="4"/>
      <c r="TXU175" s="4"/>
      <c r="TXV175" s="192"/>
      <c r="TXW175" s="70"/>
      <c r="TXX175" s="87"/>
      <c r="TXY175" s="238"/>
      <c r="TXZ175" s="126"/>
      <c r="TYA175" s="84"/>
      <c r="TYB175" s="4"/>
      <c r="TYC175" s="4"/>
      <c r="TYD175" s="4"/>
      <c r="TYE175" s="4"/>
      <c r="TYF175" s="192"/>
      <c r="TYG175" s="70"/>
      <c r="TYH175" s="87"/>
      <c r="TYI175" s="238"/>
      <c r="TYJ175" s="126"/>
      <c r="TYK175" s="84"/>
      <c r="TYL175" s="4"/>
      <c r="TYM175" s="4"/>
      <c r="TYN175" s="4"/>
      <c r="TYO175" s="4"/>
      <c r="TYP175" s="192"/>
      <c r="TYQ175" s="70"/>
      <c r="TYR175" s="87"/>
      <c r="TYS175" s="238"/>
      <c r="TYT175" s="126"/>
      <c r="TYU175" s="84"/>
      <c r="TYV175" s="4"/>
      <c r="TYW175" s="4"/>
      <c r="TYX175" s="4"/>
      <c r="TYY175" s="4"/>
      <c r="TYZ175" s="192"/>
      <c r="TZA175" s="70"/>
      <c r="TZB175" s="87"/>
      <c r="TZC175" s="238"/>
      <c r="TZD175" s="126"/>
      <c r="TZE175" s="84"/>
      <c r="TZF175" s="4"/>
      <c r="TZG175" s="4"/>
      <c r="TZH175" s="4"/>
      <c r="TZI175" s="4"/>
      <c r="TZJ175" s="192"/>
      <c r="TZK175" s="70"/>
      <c r="TZL175" s="87"/>
      <c r="TZM175" s="238"/>
      <c r="TZN175" s="126"/>
      <c r="TZO175" s="84"/>
      <c r="TZP175" s="4"/>
      <c r="TZQ175" s="4"/>
      <c r="TZR175" s="4"/>
      <c r="TZS175" s="4"/>
      <c r="TZT175" s="192"/>
      <c r="TZU175" s="70"/>
      <c r="TZV175" s="87"/>
      <c r="TZW175" s="238"/>
      <c r="TZX175" s="126"/>
      <c r="TZY175" s="84"/>
      <c r="TZZ175" s="4"/>
      <c r="UAA175" s="4"/>
      <c r="UAB175" s="4"/>
      <c r="UAC175" s="4"/>
      <c r="UAD175" s="192"/>
      <c r="UAE175" s="70"/>
      <c r="UAF175" s="87"/>
      <c r="UAG175" s="238"/>
      <c r="UAH175" s="126"/>
      <c r="UAI175" s="84"/>
      <c r="UAJ175" s="4"/>
      <c r="UAK175" s="4"/>
      <c r="UAL175" s="4"/>
      <c r="UAM175" s="4"/>
      <c r="UAN175" s="192"/>
      <c r="UAO175" s="70"/>
      <c r="UAP175" s="87"/>
      <c r="UAQ175" s="238"/>
      <c r="UAR175" s="126"/>
      <c r="UAS175" s="84"/>
      <c r="UAT175" s="4"/>
      <c r="UAU175" s="4"/>
      <c r="UAV175" s="4"/>
      <c r="UAW175" s="4"/>
      <c r="UAX175" s="192"/>
      <c r="UAY175" s="70"/>
      <c r="UAZ175" s="87"/>
      <c r="UBA175" s="238"/>
      <c r="UBB175" s="126"/>
      <c r="UBC175" s="84"/>
      <c r="UBD175" s="4"/>
      <c r="UBE175" s="4"/>
      <c r="UBF175" s="4"/>
      <c r="UBG175" s="4"/>
      <c r="UBH175" s="192"/>
      <c r="UBI175" s="70"/>
      <c r="UBJ175" s="87"/>
      <c r="UBK175" s="238"/>
      <c r="UBL175" s="126"/>
      <c r="UBM175" s="84"/>
      <c r="UBN175" s="4"/>
      <c r="UBO175" s="4"/>
      <c r="UBP175" s="4"/>
      <c r="UBQ175" s="4"/>
      <c r="UBR175" s="192"/>
      <c r="UBS175" s="70"/>
      <c r="UBT175" s="87"/>
      <c r="UBU175" s="238"/>
      <c r="UBV175" s="126"/>
      <c r="UBW175" s="84"/>
      <c r="UBX175" s="4"/>
      <c r="UBY175" s="4"/>
      <c r="UBZ175" s="4"/>
      <c r="UCA175" s="4"/>
      <c r="UCB175" s="192"/>
      <c r="UCC175" s="70"/>
      <c r="UCD175" s="87"/>
      <c r="UCE175" s="238"/>
      <c r="UCF175" s="126"/>
      <c r="UCG175" s="84"/>
      <c r="UCH175" s="4"/>
      <c r="UCI175" s="4"/>
      <c r="UCJ175" s="4"/>
      <c r="UCK175" s="4"/>
      <c r="UCL175" s="192"/>
      <c r="UCM175" s="70"/>
      <c r="UCN175" s="87"/>
      <c r="UCO175" s="238"/>
      <c r="UCP175" s="126"/>
      <c r="UCQ175" s="84"/>
      <c r="UCR175" s="4"/>
      <c r="UCS175" s="4"/>
      <c r="UCT175" s="4"/>
      <c r="UCU175" s="4"/>
      <c r="UCV175" s="192"/>
      <c r="UCW175" s="70"/>
      <c r="UCX175" s="87"/>
      <c r="UCY175" s="238"/>
      <c r="UCZ175" s="126"/>
      <c r="UDA175" s="84"/>
      <c r="UDB175" s="4"/>
      <c r="UDC175" s="4"/>
      <c r="UDD175" s="4"/>
      <c r="UDE175" s="4"/>
      <c r="UDF175" s="192"/>
      <c r="UDG175" s="70"/>
      <c r="UDH175" s="87"/>
      <c r="UDI175" s="238"/>
      <c r="UDJ175" s="126"/>
      <c r="UDK175" s="84"/>
      <c r="UDL175" s="4"/>
      <c r="UDM175" s="4"/>
      <c r="UDN175" s="4"/>
      <c r="UDO175" s="4"/>
      <c r="UDP175" s="192"/>
      <c r="UDQ175" s="70"/>
      <c r="UDR175" s="87"/>
      <c r="UDS175" s="238"/>
      <c r="UDT175" s="126"/>
      <c r="UDU175" s="84"/>
      <c r="UDV175" s="4"/>
      <c r="UDW175" s="4"/>
      <c r="UDX175" s="4"/>
      <c r="UDY175" s="4"/>
      <c r="UDZ175" s="192"/>
      <c r="UEA175" s="70"/>
      <c r="UEB175" s="87"/>
      <c r="UEC175" s="238"/>
      <c r="UED175" s="126"/>
      <c r="UEE175" s="84"/>
      <c r="UEF175" s="4"/>
      <c r="UEG175" s="4"/>
      <c r="UEH175" s="4"/>
      <c r="UEI175" s="4"/>
      <c r="UEJ175" s="192"/>
      <c r="UEK175" s="70"/>
      <c r="UEL175" s="87"/>
      <c r="UEM175" s="238"/>
      <c r="UEN175" s="126"/>
      <c r="UEO175" s="84"/>
      <c r="UEP175" s="4"/>
      <c r="UEQ175" s="4"/>
      <c r="UER175" s="4"/>
      <c r="UES175" s="4"/>
      <c r="UET175" s="192"/>
      <c r="UEU175" s="70"/>
      <c r="UEV175" s="87"/>
      <c r="UEW175" s="238"/>
      <c r="UEX175" s="126"/>
      <c r="UEY175" s="84"/>
      <c r="UEZ175" s="4"/>
      <c r="UFA175" s="4"/>
      <c r="UFB175" s="4"/>
      <c r="UFC175" s="4"/>
      <c r="UFD175" s="192"/>
      <c r="UFE175" s="70"/>
      <c r="UFF175" s="87"/>
      <c r="UFG175" s="238"/>
      <c r="UFH175" s="126"/>
      <c r="UFI175" s="84"/>
      <c r="UFJ175" s="4"/>
      <c r="UFK175" s="4"/>
      <c r="UFL175" s="4"/>
      <c r="UFM175" s="4"/>
      <c r="UFN175" s="192"/>
      <c r="UFO175" s="70"/>
      <c r="UFP175" s="87"/>
      <c r="UFQ175" s="238"/>
      <c r="UFR175" s="126"/>
      <c r="UFS175" s="84"/>
      <c r="UFT175" s="4"/>
      <c r="UFU175" s="4"/>
      <c r="UFV175" s="4"/>
      <c r="UFW175" s="4"/>
      <c r="UFX175" s="192"/>
      <c r="UFY175" s="70"/>
      <c r="UFZ175" s="87"/>
      <c r="UGA175" s="238"/>
      <c r="UGB175" s="126"/>
      <c r="UGC175" s="84"/>
      <c r="UGD175" s="4"/>
      <c r="UGE175" s="4"/>
      <c r="UGF175" s="4"/>
      <c r="UGG175" s="4"/>
      <c r="UGH175" s="192"/>
      <c r="UGI175" s="70"/>
      <c r="UGJ175" s="87"/>
      <c r="UGK175" s="238"/>
      <c r="UGL175" s="126"/>
      <c r="UGM175" s="84"/>
      <c r="UGN175" s="4"/>
      <c r="UGO175" s="4"/>
      <c r="UGP175" s="4"/>
      <c r="UGQ175" s="4"/>
      <c r="UGR175" s="192"/>
      <c r="UGS175" s="70"/>
      <c r="UGT175" s="87"/>
      <c r="UGU175" s="238"/>
      <c r="UGV175" s="126"/>
      <c r="UGW175" s="84"/>
      <c r="UGX175" s="4"/>
      <c r="UGY175" s="4"/>
      <c r="UGZ175" s="4"/>
      <c r="UHA175" s="4"/>
      <c r="UHB175" s="192"/>
      <c r="UHC175" s="70"/>
      <c r="UHD175" s="87"/>
      <c r="UHE175" s="238"/>
      <c r="UHF175" s="126"/>
      <c r="UHG175" s="84"/>
      <c r="UHH175" s="4"/>
      <c r="UHI175" s="4"/>
      <c r="UHJ175" s="4"/>
      <c r="UHK175" s="4"/>
      <c r="UHL175" s="192"/>
      <c r="UHM175" s="70"/>
      <c r="UHN175" s="87"/>
      <c r="UHO175" s="238"/>
      <c r="UHP175" s="126"/>
      <c r="UHQ175" s="84"/>
      <c r="UHR175" s="4"/>
      <c r="UHS175" s="4"/>
      <c r="UHT175" s="4"/>
      <c r="UHU175" s="4"/>
      <c r="UHV175" s="192"/>
      <c r="UHW175" s="70"/>
      <c r="UHX175" s="87"/>
      <c r="UHY175" s="238"/>
      <c r="UHZ175" s="126"/>
      <c r="UIA175" s="84"/>
      <c r="UIB175" s="4"/>
      <c r="UIC175" s="4"/>
      <c r="UID175" s="4"/>
      <c r="UIE175" s="4"/>
      <c r="UIF175" s="192"/>
      <c r="UIG175" s="70"/>
      <c r="UIH175" s="87"/>
      <c r="UII175" s="238"/>
      <c r="UIJ175" s="126"/>
      <c r="UIK175" s="84"/>
      <c r="UIL175" s="4"/>
      <c r="UIM175" s="4"/>
      <c r="UIN175" s="4"/>
      <c r="UIO175" s="4"/>
      <c r="UIP175" s="192"/>
      <c r="UIQ175" s="70"/>
      <c r="UIR175" s="87"/>
      <c r="UIS175" s="238"/>
      <c r="UIT175" s="126"/>
      <c r="UIU175" s="84"/>
      <c r="UIV175" s="4"/>
      <c r="UIW175" s="4"/>
      <c r="UIX175" s="4"/>
      <c r="UIY175" s="4"/>
      <c r="UIZ175" s="192"/>
      <c r="UJA175" s="70"/>
      <c r="UJB175" s="87"/>
      <c r="UJC175" s="238"/>
      <c r="UJD175" s="126"/>
      <c r="UJE175" s="84"/>
      <c r="UJF175" s="4"/>
      <c r="UJG175" s="4"/>
      <c r="UJH175" s="4"/>
      <c r="UJI175" s="4"/>
      <c r="UJJ175" s="192"/>
      <c r="UJK175" s="70"/>
      <c r="UJL175" s="87"/>
      <c r="UJM175" s="238"/>
      <c r="UJN175" s="126"/>
      <c r="UJO175" s="84"/>
      <c r="UJP175" s="4"/>
      <c r="UJQ175" s="4"/>
      <c r="UJR175" s="4"/>
      <c r="UJS175" s="4"/>
      <c r="UJT175" s="192"/>
      <c r="UJU175" s="70"/>
      <c r="UJV175" s="87"/>
      <c r="UJW175" s="238"/>
      <c r="UJX175" s="126"/>
      <c r="UJY175" s="84"/>
      <c r="UJZ175" s="4"/>
      <c r="UKA175" s="4"/>
      <c r="UKB175" s="4"/>
      <c r="UKC175" s="4"/>
      <c r="UKD175" s="192"/>
      <c r="UKE175" s="70"/>
      <c r="UKF175" s="87"/>
      <c r="UKG175" s="238"/>
      <c r="UKH175" s="126"/>
      <c r="UKI175" s="84"/>
      <c r="UKJ175" s="4"/>
      <c r="UKK175" s="4"/>
      <c r="UKL175" s="4"/>
      <c r="UKM175" s="4"/>
      <c r="UKN175" s="192"/>
      <c r="UKO175" s="70"/>
      <c r="UKP175" s="87"/>
      <c r="UKQ175" s="238"/>
      <c r="UKR175" s="126"/>
      <c r="UKS175" s="84"/>
      <c r="UKT175" s="4"/>
      <c r="UKU175" s="4"/>
      <c r="UKV175" s="4"/>
      <c r="UKW175" s="4"/>
      <c r="UKX175" s="192"/>
      <c r="UKY175" s="70"/>
      <c r="UKZ175" s="87"/>
      <c r="ULA175" s="238"/>
      <c r="ULB175" s="126"/>
      <c r="ULC175" s="84"/>
      <c r="ULD175" s="4"/>
      <c r="ULE175" s="4"/>
      <c r="ULF175" s="4"/>
      <c r="ULG175" s="4"/>
      <c r="ULH175" s="192"/>
      <c r="ULI175" s="70"/>
      <c r="ULJ175" s="87"/>
      <c r="ULK175" s="238"/>
      <c r="ULL175" s="126"/>
      <c r="ULM175" s="84"/>
      <c r="ULN175" s="4"/>
      <c r="ULO175" s="4"/>
      <c r="ULP175" s="4"/>
      <c r="ULQ175" s="4"/>
      <c r="ULR175" s="192"/>
      <c r="ULS175" s="70"/>
      <c r="ULT175" s="87"/>
      <c r="ULU175" s="238"/>
      <c r="ULV175" s="126"/>
      <c r="ULW175" s="84"/>
      <c r="ULX175" s="4"/>
      <c r="ULY175" s="4"/>
      <c r="ULZ175" s="4"/>
      <c r="UMA175" s="4"/>
      <c r="UMB175" s="192"/>
      <c r="UMC175" s="70"/>
      <c r="UMD175" s="87"/>
      <c r="UME175" s="238"/>
      <c r="UMF175" s="126"/>
      <c r="UMG175" s="84"/>
      <c r="UMH175" s="4"/>
      <c r="UMI175" s="4"/>
      <c r="UMJ175" s="4"/>
      <c r="UMK175" s="4"/>
      <c r="UML175" s="192"/>
      <c r="UMM175" s="70"/>
      <c r="UMN175" s="87"/>
      <c r="UMO175" s="238"/>
      <c r="UMP175" s="126"/>
      <c r="UMQ175" s="84"/>
      <c r="UMR175" s="4"/>
      <c r="UMS175" s="4"/>
      <c r="UMT175" s="4"/>
      <c r="UMU175" s="4"/>
      <c r="UMV175" s="192"/>
      <c r="UMW175" s="70"/>
      <c r="UMX175" s="87"/>
      <c r="UMY175" s="238"/>
      <c r="UMZ175" s="126"/>
      <c r="UNA175" s="84"/>
      <c r="UNB175" s="4"/>
      <c r="UNC175" s="4"/>
      <c r="UND175" s="4"/>
      <c r="UNE175" s="4"/>
      <c r="UNF175" s="192"/>
      <c r="UNG175" s="70"/>
      <c r="UNH175" s="87"/>
      <c r="UNI175" s="238"/>
      <c r="UNJ175" s="126"/>
      <c r="UNK175" s="84"/>
      <c r="UNL175" s="4"/>
      <c r="UNM175" s="4"/>
      <c r="UNN175" s="4"/>
      <c r="UNO175" s="4"/>
      <c r="UNP175" s="192"/>
      <c r="UNQ175" s="70"/>
      <c r="UNR175" s="87"/>
      <c r="UNS175" s="238"/>
      <c r="UNT175" s="126"/>
      <c r="UNU175" s="84"/>
      <c r="UNV175" s="4"/>
      <c r="UNW175" s="4"/>
      <c r="UNX175" s="4"/>
      <c r="UNY175" s="4"/>
      <c r="UNZ175" s="192"/>
      <c r="UOA175" s="70"/>
      <c r="UOB175" s="87"/>
      <c r="UOC175" s="238"/>
      <c r="UOD175" s="126"/>
      <c r="UOE175" s="84"/>
      <c r="UOF175" s="4"/>
      <c r="UOG175" s="4"/>
      <c r="UOH175" s="4"/>
      <c r="UOI175" s="4"/>
      <c r="UOJ175" s="192"/>
      <c r="UOK175" s="70"/>
      <c r="UOL175" s="87"/>
      <c r="UOM175" s="238"/>
      <c r="UON175" s="126"/>
      <c r="UOO175" s="84"/>
      <c r="UOP175" s="4"/>
      <c r="UOQ175" s="4"/>
      <c r="UOR175" s="4"/>
      <c r="UOS175" s="4"/>
      <c r="UOT175" s="192"/>
      <c r="UOU175" s="70"/>
      <c r="UOV175" s="87"/>
      <c r="UOW175" s="238"/>
      <c r="UOX175" s="126"/>
      <c r="UOY175" s="84"/>
      <c r="UOZ175" s="4"/>
      <c r="UPA175" s="4"/>
      <c r="UPB175" s="4"/>
      <c r="UPC175" s="4"/>
      <c r="UPD175" s="192"/>
      <c r="UPE175" s="70"/>
      <c r="UPF175" s="87"/>
      <c r="UPG175" s="238"/>
      <c r="UPH175" s="126"/>
      <c r="UPI175" s="84"/>
      <c r="UPJ175" s="4"/>
      <c r="UPK175" s="4"/>
      <c r="UPL175" s="4"/>
      <c r="UPM175" s="4"/>
      <c r="UPN175" s="192"/>
      <c r="UPO175" s="70"/>
      <c r="UPP175" s="87"/>
      <c r="UPQ175" s="238"/>
      <c r="UPR175" s="126"/>
      <c r="UPS175" s="84"/>
      <c r="UPT175" s="4"/>
      <c r="UPU175" s="4"/>
      <c r="UPV175" s="4"/>
      <c r="UPW175" s="4"/>
      <c r="UPX175" s="192"/>
      <c r="UPY175" s="70"/>
      <c r="UPZ175" s="87"/>
      <c r="UQA175" s="238"/>
      <c r="UQB175" s="126"/>
      <c r="UQC175" s="84"/>
      <c r="UQD175" s="4"/>
      <c r="UQE175" s="4"/>
      <c r="UQF175" s="4"/>
      <c r="UQG175" s="4"/>
      <c r="UQH175" s="192"/>
      <c r="UQI175" s="70"/>
      <c r="UQJ175" s="87"/>
      <c r="UQK175" s="238"/>
      <c r="UQL175" s="126"/>
      <c r="UQM175" s="84"/>
      <c r="UQN175" s="4"/>
      <c r="UQO175" s="4"/>
      <c r="UQP175" s="4"/>
      <c r="UQQ175" s="4"/>
      <c r="UQR175" s="192"/>
      <c r="UQS175" s="70"/>
      <c r="UQT175" s="87"/>
      <c r="UQU175" s="238"/>
      <c r="UQV175" s="126"/>
      <c r="UQW175" s="84"/>
      <c r="UQX175" s="4"/>
      <c r="UQY175" s="4"/>
      <c r="UQZ175" s="4"/>
      <c r="URA175" s="4"/>
      <c r="URB175" s="192"/>
      <c r="URC175" s="70"/>
      <c r="URD175" s="87"/>
      <c r="URE175" s="238"/>
      <c r="URF175" s="126"/>
      <c r="URG175" s="84"/>
      <c r="URH175" s="4"/>
      <c r="URI175" s="4"/>
      <c r="URJ175" s="4"/>
      <c r="URK175" s="4"/>
      <c r="URL175" s="192"/>
      <c r="URM175" s="70"/>
      <c r="URN175" s="87"/>
      <c r="URO175" s="238"/>
      <c r="URP175" s="126"/>
      <c r="URQ175" s="84"/>
      <c r="URR175" s="4"/>
      <c r="URS175" s="4"/>
      <c r="URT175" s="4"/>
      <c r="URU175" s="4"/>
      <c r="URV175" s="192"/>
      <c r="URW175" s="70"/>
      <c r="URX175" s="87"/>
      <c r="URY175" s="238"/>
      <c r="URZ175" s="126"/>
      <c r="USA175" s="84"/>
      <c r="USB175" s="4"/>
      <c r="USC175" s="4"/>
      <c r="USD175" s="4"/>
      <c r="USE175" s="4"/>
      <c r="USF175" s="192"/>
      <c r="USG175" s="70"/>
      <c r="USH175" s="87"/>
      <c r="USI175" s="238"/>
      <c r="USJ175" s="126"/>
      <c r="USK175" s="84"/>
      <c r="USL175" s="4"/>
      <c r="USM175" s="4"/>
      <c r="USN175" s="4"/>
      <c r="USO175" s="4"/>
      <c r="USP175" s="192"/>
      <c r="USQ175" s="70"/>
      <c r="USR175" s="87"/>
      <c r="USS175" s="238"/>
      <c r="UST175" s="126"/>
      <c r="USU175" s="84"/>
      <c r="USV175" s="4"/>
      <c r="USW175" s="4"/>
      <c r="USX175" s="4"/>
      <c r="USY175" s="4"/>
      <c r="USZ175" s="192"/>
      <c r="UTA175" s="70"/>
      <c r="UTB175" s="87"/>
      <c r="UTC175" s="238"/>
      <c r="UTD175" s="126"/>
      <c r="UTE175" s="84"/>
      <c r="UTF175" s="4"/>
      <c r="UTG175" s="4"/>
      <c r="UTH175" s="4"/>
      <c r="UTI175" s="4"/>
      <c r="UTJ175" s="192"/>
      <c r="UTK175" s="70"/>
      <c r="UTL175" s="87"/>
      <c r="UTM175" s="238"/>
      <c r="UTN175" s="126"/>
      <c r="UTO175" s="84"/>
      <c r="UTP175" s="4"/>
      <c r="UTQ175" s="4"/>
      <c r="UTR175" s="4"/>
      <c r="UTS175" s="4"/>
      <c r="UTT175" s="192"/>
      <c r="UTU175" s="70"/>
      <c r="UTV175" s="87"/>
      <c r="UTW175" s="238"/>
      <c r="UTX175" s="126"/>
      <c r="UTY175" s="84"/>
      <c r="UTZ175" s="4"/>
      <c r="UUA175" s="4"/>
      <c r="UUB175" s="4"/>
      <c r="UUC175" s="4"/>
      <c r="UUD175" s="192"/>
      <c r="UUE175" s="70"/>
      <c r="UUF175" s="87"/>
      <c r="UUG175" s="238"/>
      <c r="UUH175" s="126"/>
      <c r="UUI175" s="84"/>
      <c r="UUJ175" s="4"/>
      <c r="UUK175" s="4"/>
      <c r="UUL175" s="4"/>
      <c r="UUM175" s="4"/>
      <c r="UUN175" s="192"/>
      <c r="UUO175" s="70"/>
      <c r="UUP175" s="87"/>
      <c r="UUQ175" s="238"/>
      <c r="UUR175" s="126"/>
      <c r="UUS175" s="84"/>
      <c r="UUT175" s="4"/>
      <c r="UUU175" s="4"/>
      <c r="UUV175" s="4"/>
      <c r="UUW175" s="4"/>
      <c r="UUX175" s="192"/>
      <c r="UUY175" s="70"/>
      <c r="UUZ175" s="87"/>
      <c r="UVA175" s="238"/>
      <c r="UVB175" s="126"/>
      <c r="UVC175" s="84"/>
      <c r="UVD175" s="4"/>
      <c r="UVE175" s="4"/>
      <c r="UVF175" s="4"/>
      <c r="UVG175" s="4"/>
      <c r="UVH175" s="192"/>
      <c r="UVI175" s="70"/>
      <c r="UVJ175" s="87"/>
      <c r="UVK175" s="238"/>
      <c r="UVL175" s="126"/>
      <c r="UVM175" s="84"/>
      <c r="UVN175" s="4"/>
      <c r="UVO175" s="4"/>
      <c r="UVP175" s="4"/>
      <c r="UVQ175" s="4"/>
      <c r="UVR175" s="192"/>
      <c r="UVS175" s="70"/>
      <c r="UVT175" s="87"/>
      <c r="UVU175" s="238"/>
      <c r="UVV175" s="126"/>
      <c r="UVW175" s="84"/>
      <c r="UVX175" s="4"/>
      <c r="UVY175" s="4"/>
      <c r="UVZ175" s="4"/>
      <c r="UWA175" s="4"/>
      <c r="UWB175" s="192"/>
      <c r="UWC175" s="70"/>
      <c r="UWD175" s="87"/>
      <c r="UWE175" s="238"/>
      <c r="UWF175" s="126"/>
      <c r="UWG175" s="84"/>
      <c r="UWH175" s="4"/>
      <c r="UWI175" s="4"/>
      <c r="UWJ175" s="4"/>
      <c r="UWK175" s="4"/>
      <c r="UWL175" s="192"/>
      <c r="UWM175" s="70"/>
      <c r="UWN175" s="87"/>
      <c r="UWO175" s="238"/>
      <c r="UWP175" s="126"/>
      <c r="UWQ175" s="84"/>
      <c r="UWR175" s="4"/>
      <c r="UWS175" s="4"/>
      <c r="UWT175" s="4"/>
      <c r="UWU175" s="4"/>
      <c r="UWV175" s="192"/>
      <c r="UWW175" s="70"/>
      <c r="UWX175" s="87"/>
      <c r="UWY175" s="238"/>
      <c r="UWZ175" s="126"/>
      <c r="UXA175" s="84"/>
      <c r="UXB175" s="4"/>
      <c r="UXC175" s="4"/>
      <c r="UXD175" s="4"/>
      <c r="UXE175" s="4"/>
      <c r="UXF175" s="192"/>
      <c r="UXG175" s="70"/>
      <c r="UXH175" s="87"/>
      <c r="UXI175" s="238"/>
      <c r="UXJ175" s="126"/>
      <c r="UXK175" s="84"/>
      <c r="UXL175" s="4"/>
      <c r="UXM175" s="4"/>
      <c r="UXN175" s="4"/>
      <c r="UXO175" s="4"/>
      <c r="UXP175" s="192"/>
      <c r="UXQ175" s="70"/>
      <c r="UXR175" s="87"/>
      <c r="UXS175" s="238"/>
      <c r="UXT175" s="126"/>
      <c r="UXU175" s="84"/>
      <c r="UXV175" s="4"/>
      <c r="UXW175" s="4"/>
      <c r="UXX175" s="4"/>
      <c r="UXY175" s="4"/>
      <c r="UXZ175" s="192"/>
      <c r="UYA175" s="70"/>
      <c r="UYB175" s="87"/>
      <c r="UYC175" s="238"/>
      <c r="UYD175" s="126"/>
      <c r="UYE175" s="84"/>
      <c r="UYF175" s="4"/>
      <c r="UYG175" s="4"/>
      <c r="UYH175" s="4"/>
      <c r="UYI175" s="4"/>
      <c r="UYJ175" s="192"/>
      <c r="UYK175" s="70"/>
      <c r="UYL175" s="87"/>
      <c r="UYM175" s="238"/>
      <c r="UYN175" s="126"/>
      <c r="UYO175" s="84"/>
      <c r="UYP175" s="4"/>
      <c r="UYQ175" s="4"/>
      <c r="UYR175" s="4"/>
      <c r="UYS175" s="4"/>
      <c r="UYT175" s="192"/>
      <c r="UYU175" s="70"/>
      <c r="UYV175" s="87"/>
      <c r="UYW175" s="238"/>
      <c r="UYX175" s="126"/>
      <c r="UYY175" s="84"/>
      <c r="UYZ175" s="4"/>
      <c r="UZA175" s="4"/>
      <c r="UZB175" s="4"/>
      <c r="UZC175" s="4"/>
      <c r="UZD175" s="192"/>
      <c r="UZE175" s="70"/>
      <c r="UZF175" s="87"/>
      <c r="UZG175" s="238"/>
      <c r="UZH175" s="126"/>
      <c r="UZI175" s="84"/>
      <c r="UZJ175" s="4"/>
      <c r="UZK175" s="4"/>
      <c r="UZL175" s="4"/>
      <c r="UZM175" s="4"/>
      <c r="UZN175" s="192"/>
      <c r="UZO175" s="70"/>
      <c r="UZP175" s="87"/>
      <c r="UZQ175" s="238"/>
      <c r="UZR175" s="126"/>
      <c r="UZS175" s="84"/>
      <c r="UZT175" s="4"/>
      <c r="UZU175" s="4"/>
      <c r="UZV175" s="4"/>
      <c r="UZW175" s="4"/>
      <c r="UZX175" s="192"/>
      <c r="UZY175" s="70"/>
      <c r="UZZ175" s="87"/>
      <c r="VAA175" s="238"/>
      <c r="VAB175" s="126"/>
      <c r="VAC175" s="84"/>
      <c r="VAD175" s="4"/>
      <c r="VAE175" s="4"/>
      <c r="VAF175" s="4"/>
      <c r="VAG175" s="4"/>
      <c r="VAH175" s="192"/>
      <c r="VAI175" s="70"/>
      <c r="VAJ175" s="87"/>
      <c r="VAK175" s="238"/>
      <c r="VAL175" s="126"/>
      <c r="VAM175" s="84"/>
      <c r="VAN175" s="4"/>
      <c r="VAO175" s="4"/>
      <c r="VAP175" s="4"/>
      <c r="VAQ175" s="4"/>
      <c r="VAR175" s="192"/>
      <c r="VAS175" s="70"/>
      <c r="VAT175" s="87"/>
      <c r="VAU175" s="238"/>
      <c r="VAV175" s="126"/>
      <c r="VAW175" s="84"/>
      <c r="VAX175" s="4"/>
      <c r="VAY175" s="4"/>
      <c r="VAZ175" s="4"/>
      <c r="VBA175" s="4"/>
      <c r="VBB175" s="192"/>
      <c r="VBC175" s="70"/>
      <c r="VBD175" s="87"/>
      <c r="VBE175" s="238"/>
      <c r="VBF175" s="126"/>
      <c r="VBG175" s="84"/>
      <c r="VBH175" s="4"/>
      <c r="VBI175" s="4"/>
      <c r="VBJ175" s="4"/>
      <c r="VBK175" s="4"/>
      <c r="VBL175" s="192"/>
      <c r="VBM175" s="70"/>
      <c r="VBN175" s="87"/>
      <c r="VBO175" s="238"/>
      <c r="VBP175" s="126"/>
      <c r="VBQ175" s="84"/>
      <c r="VBR175" s="4"/>
      <c r="VBS175" s="4"/>
      <c r="VBT175" s="4"/>
      <c r="VBU175" s="4"/>
      <c r="VBV175" s="192"/>
      <c r="VBW175" s="70"/>
      <c r="VBX175" s="87"/>
      <c r="VBY175" s="238"/>
      <c r="VBZ175" s="126"/>
      <c r="VCA175" s="84"/>
      <c r="VCB175" s="4"/>
      <c r="VCC175" s="4"/>
      <c r="VCD175" s="4"/>
      <c r="VCE175" s="4"/>
      <c r="VCF175" s="192"/>
      <c r="VCG175" s="70"/>
      <c r="VCH175" s="87"/>
      <c r="VCI175" s="238"/>
      <c r="VCJ175" s="126"/>
      <c r="VCK175" s="84"/>
      <c r="VCL175" s="4"/>
      <c r="VCM175" s="4"/>
      <c r="VCN175" s="4"/>
      <c r="VCO175" s="4"/>
      <c r="VCP175" s="192"/>
      <c r="VCQ175" s="70"/>
      <c r="VCR175" s="87"/>
      <c r="VCS175" s="238"/>
      <c r="VCT175" s="126"/>
      <c r="VCU175" s="84"/>
      <c r="VCV175" s="4"/>
      <c r="VCW175" s="4"/>
      <c r="VCX175" s="4"/>
      <c r="VCY175" s="4"/>
      <c r="VCZ175" s="192"/>
      <c r="VDA175" s="70"/>
      <c r="VDB175" s="87"/>
      <c r="VDC175" s="238"/>
      <c r="VDD175" s="126"/>
      <c r="VDE175" s="84"/>
      <c r="VDF175" s="4"/>
      <c r="VDG175" s="4"/>
      <c r="VDH175" s="4"/>
      <c r="VDI175" s="4"/>
      <c r="VDJ175" s="192"/>
      <c r="VDK175" s="70"/>
      <c r="VDL175" s="87"/>
      <c r="VDM175" s="238"/>
      <c r="VDN175" s="126"/>
      <c r="VDO175" s="84"/>
      <c r="VDP175" s="4"/>
      <c r="VDQ175" s="4"/>
      <c r="VDR175" s="4"/>
      <c r="VDS175" s="4"/>
      <c r="VDT175" s="192"/>
      <c r="VDU175" s="70"/>
      <c r="VDV175" s="87"/>
      <c r="VDW175" s="238"/>
      <c r="VDX175" s="126"/>
      <c r="VDY175" s="84"/>
      <c r="VDZ175" s="4"/>
      <c r="VEA175" s="4"/>
      <c r="VEB175" s="4"/>
      <c r="VEC175" s="4"/>
      <c r="VED175" s="192"/>
      <c r="VEE175" s="70"/>
      <c r="VEF175" s="87"/>
      <c r="VEG175" s="238"/>
      <c r="VEH175" s="126"/>
      <c r="VEI175" s="84"/>
      <c r="VEJ175" s="4"/>
      <c r="VEK175" s="4"/>
      <c r="VEL175" s="4"/>
      <c r="VEM175" s="4"/>
      <c r="VEN175" s="192"/>
      <c r="VEO175" s="70"/>
      <c r="VEP175" s="87"/>
      <c r="VEQ175" s="238"/>
      <c r="VER175" s="126"/>
      <c r="VES175" s="84"/>
      <c r="VET175" s="4"/>
      <c r="VEU175" s="4"/>
      <c r="VEV175" s="4"/>
      <c r="VEW175" s="4"/>
      <c r="VEX175" s="192"/>
      <c r="VEY175" s="70"/>
      <c r="VEZ175" s="87"/>
      <c r="VFA175" s="238"/>
      <c r="VFB175" s="126"/>
      <c r="VFC175" s="84"/>
      <c r="VFD175" s="4"/>
      <c r="VFE175" s="4"/>
      <c r="VFF175" s="4"/>
      <c r="VFG175" s="4"/>
      <c r="VFH175" s="192"/>
      <c r="VFI175" s="70"/>
      <c r="VFJ175" s="87"/>
      <c r="VFK175" s="238"/>
      <c r="VFL175" s="126"/>
      <c r="VFM175" s="84"/>
      <c r="VFN175" s="4"/>
      <c r="VFO175" s="4"/>
      <c r="VFP175" s="4"/>
      <c r="VFQ175" s="4"/>
      <c r="VFR175" s="192"/>
      <c r="VFS175" s="70"/>
      <c r="VFT175" s="87"/>
      <c r="VFU175" s="238"/>
      <c r="VFV175" s="126"/>
      <c r="VFW175" s="84"/>
      <c r="VFX175" s="4"/>
      <c r="VFY175" s="4"/>
      <c r="VFZ175" s="4"/>
      <c r="VGA175" s="4"/>
      <c r="VGB175" s="192"/>
      <c r="VGC175" s="70"/>
      <c r="VGD175" s="87"/>
      <c r="VGE175" s="238"/>
      <c r="VGF175" s="126"/>
      <c r="VGG175" s="84"/>
      <c r="VGH175" s="4"/>
      <c r="VGI175" s="4"/>
      <c r="VGJ175" s="4"/>
      <c r="VGK175" s="4"/>
      <c r="VGL175" s="192"/>
      <c r="VGM175" s="70"/>
      <c r="VGN175" s="87"/>
      <c r="VGO175" s="238"/>
      <c r="VGP175" s="126"/>
      <c r="VGQ175" s="84"/>
      <c r="VGR175" s="4"/>
      <c r="VGS175" s="4"/>
      <c r="VGT175" s="4"/>
      <c r="VGU175" s="4"/>
      <c r="VGV175" s="192"/>
      <c r="VGW175" s="70"/>
      <c r="VGX175" s="87"/>
      <c r="VGY175" s="238"/>
      <c r="VGZ175" s="126"/>
      <c r="VHA175" s="84"/>
      <c r="VHB175" s="4"/>
      <c r="VHC175" s="4"/>
      <c r="VHD175" s="4"/>
      <c r="VHE175" s="4"/>
      <c r="VHF175" s="192"/>
      <c r="VHG175" s="70"/>
      <c r="VHH175" s="87"/>
      <c r="VHI175" s="238"/>
      <c r="VHJ175" s="126"/>
      <c r="VHK175" s="84"/>
      <c r="VHL175" s="4"/>
      <c r="VHM175" s="4"/>
      <c r="VHN175" s="4"/>
      <c r="VHO175" s="4"/>
      <c r="VHP175" s="192"/>
      <c r="VHQ175" s="70"/>
      <c r="VHR175" s="87"/>
      <c r="VHS175" s="238"/>
      <c r="VHT175" s="126"/>
      <c r="VHU175" s="84"/>
      <c r="VHV175" s="4"/>
      <c r="VHW175" s="4"/>
      <c r="VHX175" s="4"/>
      <c r="VHY175" s="4"/>
      <c r="VHZ175" s="192"/>
      <c r="VIA175" s="70"/>
      <c r="VIB175" s="87"/>
      <c r="VIC175" s="238"/>
      <c r="VID175" s="126"/>
      <c r="VIE175" s="84"/>
      <c r="VIF175" s="4"/>
      <c r="VIG175" s="4"/>
      <c r="VIH175" s="4"/>
      <c r="VII175" s="4"/>
      <c r="VIJ175" s="192"/>
      <c r="VIK175" s="70"/>
      <c r="VIL175" s="87"/>
      <c r="VIM175" s="238"/>
      <c r="VIN175" s="126"/>
      <c r="VIO175" s="84"/>
      <c r="VIP175" s="4"/>
      <c r="VIQ175" s="4"/>
      <c r="VIR175" s="4"/>
      <c r="VIS175" s="4"/>
      <c r="VIT175" s="192"/>
      <c r="VIU175" s="70"/>
      <c r="VIV175" s="87"/>
      <c r="VIW175" s="238"/>
      <c r="VIX175" s="126"/>
      <c r="VIY175" s="84"/>
      <c r="VIZ175" s="4"/>
      <c r="VJA175" s="4"/>
      <c r="VJB175" s="4"/>
      <c r="VJC175" s="4"/>
      <c r="VJD175" s="192"/>
      <c r="VJE175" s="70"/>
      <c r="VJF175" s="87"/>
      <c r="VJG175" s="238"/>
      <c r="VJH175" s="126"/>
      <c r="VJI175" s="84"/>
      <c r="VJJ175" s="4"/>
      <c r="VJK175" s="4"/>
      <c r="VJL175" s="4"/>
      <c r="VJM175" s="4"/>
      <c r="VJN175" s="192"/>
      <c r="VJO175" s="70"/>
      <c r="VJP175" s="87"/>
      <c r="VJQ175" s="238"/>
      <c r="VJR175" s="126"/>
      <c r="VJS175" s="84"/>
      <c r="VJT175" s="4"/>
      <c r="VJU175" s="4"/>
      <c r="VJV175" s="4"/>
      <c r="VJW175" s="4"/>
      <c r="VJX175" s="192"/>
      <c r="VJY175" s="70"/>
      <c r="VJZ175" s="87"/>
      <c r="VKA175" s="238"/>
      <c r="VKB175" s="126"/>
      <c r="VKC175" s="84"/>
      <c r="VKD175" s="4"/>
      <c r="VKE175" s="4"/>
      <c r="VKF175" s="4"/>
      <c r="VKG175" s="4"/>
      <c r="VKH175" s="192"/>
      <c r="VKI175" s="70"/>
      <c r="VKJ175" s="87"/>
      <c r="VKK175" s="238"/>
      <c r="VKL175" s="126"/>
      <c r="VKM175" s="84"/>
      <c r="VKN175" s="4"/>
      <c r="VKO175" s="4"/>
      <c r="VKP175" s="4"/>
      <c r="VKQ175" s="4"/>
      <c r="VKR175" s="192"/>
      <c r="VKS175" s="70"/>
      <c r="VKT175" s="87"/>
      <c r="VKU175" s="238"/>
      <c r="VKV175" s="126"/>
      <c r="VKW175" s="84"/>
      <c r="VKX175" s="4"/>
      <c r="VKY175" s="4"/>
      <c r="VKZ175" s="4"/>
      <c r="VLA175" s="4"/>
      <c r="VLB175" s="192"/>
      <c r="VLC175" s="70"/>
      <c r="VLD175" s="87"/>
      <c r="VLE175" s="238"/>
      <c r="VLF175" s="126"/>
      <c r="VLG175" s="84"/>
      <c r="VLH175" s="4"/>
      <c r="VLI175" s="4"/>
      <c r="VLJ175" s="4"/>
      <c r="VLK175" s="4"/>
      <c r="VLL175" s="192"/>
      <c r="VLM175" s="70"/>
      <c r="VLN175" s="87"/>
      <c r="VLO175" s="238"/>
      <c r="VLP175" s="126"/>
      <c r="VLQ175" s="84"/>
      <c r="VLR175" s="4"/>
      <c r="VLS175" s="4"/>
      <c r="VLT175" s="4"/>
      <c r="VLU175" s="4"/>
      <c r="VLV175" s="192"/>
      <c r="VLW175" s="70"/>
      <c r="VLX175" s="87"/>
      <c r="VLY175" s="238"/>
      <c r="VLZ175" s="126"/>
      <c r="VMA175" s="84"/>
      <c r="VMB175" s="4"/>
      <c r="VMC175" s="4"/>
      <c r="VMD175" s="4"/>
      <c r="VME175" s="4"/>
      <c r="VMF175" s="192"/>
      <c r="VMG175" s="70"/>
      <c r="VMH175" s="87"/>
      <c r="VMI175" s="238"/>
      <c r="VMJ175" s="126"/>
      <c r="VMK175" s="84"/>
      <c r="VML175" s="4"/>
      <c r="VMM175" s="4"/>
      <c r="VMN175" s="4"/>
      <c r="VMO175" s="4"/>
      <c r="VMP175" s="192"/>
      <c r="VMQ175" s="70"/>
      <c r="VMR175" s="87"/>
      <c r="VMS175" s="238"/>
      <c r="VMT175" s="126"/>
      <c r="VMU175" s="84"/>
      <c r="VMV175" s="4"/>
      <c r="VMW175" s="4"/>
      <c r="VMX175" s="4"/>
      <c r="VMY175" s="4"/>
      <c r="VMZ175" s="192"/>
      <c r="VNA175" s="70"/>
      <c r="VNB175" s="87"/>
      <c r="VNC175" s="238"/>
      <c r="VND175" s="126"/>
      <c r="VNE175" s="84"/>
      <c r="VNF175" s="4"/>
      <c r="VNG175" s="4"/>
      <c r="VNH175" s="4"/>
      <c r="VNI175" s="4"/>
      <c r="VNJ175" s="192"/>
      <c r="VNK175" s="70"/>
      <c r="VNL175" s="87"/>
      <c r="VNM175" s="238"/>
      <c r="VNN175" s="126"/>
      <c r="VNO175" s="84"/>
      <c r="VNP175" s="4"/>
      <c r="VNQ175" s="4"/>
      <c r="VNR175" s="4"/>
      <c r="VNS175" s="4"/>
      <c r="VNT175" s="192"/>
      <c r="VNU175" s="70"/>
      <c r="VNV175" s="87"/>
      <c r="VNW175" s="238"/>
      <c r="VNX175" s="126"/>
      <c r="VNY175" s="84"/>
      <c r="VNZ175" s="4"/>
      <c r="VOA175" s="4"/>
      <c r="VOB175" s="4"/>
      <c r="VOC175" s="4"/>
      <c r="VOD175" s="192"/>
      <c r="VOE175" s="70"/>
      <c r="VOF175" s="87"/>
      <c r="VOG175" s="238"/>
      <c r="VOH175" s="126"/>
      <c r="VOI175" s="84"/>
      <c r="VOJ175" s="4"/>
      <c r="VOK175" s="4"/>
      <c r="VOL175" s="4"/>
      <c r="VOM175" s="4"/>
      <c r="VON175" s="192"/>
      <c r="VOO175" s="70"/>
      <c r="VOP175" s="87"/>
      <c r="VOQ175" s="238"/>
      <c r="VOR175" s="126"/>
      <c r="VOS175" s="84"/>
      <c r="VOT175" s="4"/>
      <c r="VOU175" s="4"/>
      <c r="VOV175" s="4"/>
      <c r="VOW175" s="4"/>
      <c r="VOX175" s="192"/>
      <c r="VOY175" s="70"/>
      <c r="VOZ175" s="87"/>
      <c r="VPA175" s="238"/>
      <c r="VPB175" s="126"/>
      <c r="VPC175" s="84"/>
      <c r="VPD175" s="4"/>
      <c r="VPE175" s="4"/>
      <c r="VPF175" s="4"/>
      <c r="VPG175" s="4"/>
      <c r="VPH175" s="192"/>
      <c r="VPI175" s="70"/>
      <c r="VPJ175" s="87"/>
      <c r="VPK175" s="238"/>
      <c r="VPL175" s="126"/>
      <c r="VPM175" s="84"/>
      <c r="VPN175" s="4"/>
      <c r="VPO175" s="4"/>
      <c r="VPP175" s="4"/>
      <c r="VPQ175" s="4"/>
      <c r="VPR175" s="192"/>
      <c r="VPS175" s="70"/>
      <c r="VPT175" s="87"/>
      <c r="VPU175" s="238"/>
      <c r="VPV175" s="126"/>
      <c r="VPW175" s="84"/>
      <c r="VPX175" s="4"/>
      <c r="VPY175" s="4"/>
      <c r="VPZ175" s="4"/>
      <c r="VQA175" s="4"/>
      <c r="VQB175" s="192"/>
      <c r="VQC175" s="70"/>
      <c r="VQD175" s="87"/>
      <c r="VQE175" s="238"/>
      <c r="VQF175" s="126"/>
      <c r="VQG175" s="84"/>
      <c r="VQH175" s="4"/>
      <c r="VQI175" s="4"/>
      <c r="VQJ175" s="4"/>
      <c r="VQK175" s="4"/>
      <c r="VQL175" s="192"/>
      <c r="VQM175" s="70"/>
      <c r="VQN175" s="87"/>
      <c r="VQO175" s="238"/>
      <c r="VQP175" s="126"/>
      <c r="VQQ175" s="84"/>
      <c r="VQR175" s="4"/>
      <c r="VQS175" s="4"/>
      <c r="VQT175" s="4"/>
      <c r="VQU175" s="4"/>
      <c r="VQV175" s="192"/>
      <c r="VQW175" s="70"/>
      <c r="VQX175" s="87"/>
      <c r="VQY175" s="238"/>
      <c r="VQZ175" s="126"/>
      <c r="VRA175" s="84"/>
      <c r="VRB175" s="4"/>
      <c r="VRC175" s="4"/>
      <c r="VRD175" s="4"/>
      <c r="VRE175" s="4"/>
      <c r="VRF175" s="192"/>
      <c r="VRG175" s="70"/>
      <c r="VRH175" s="87"/>
      <c r="VRI175" s="238"/>
      <c r="VRJ175" s="126"/>
      <c r="VRK175" s="84"/>
      <c r="VRL175" s="4"/>
      <c r="VRM175" s="4"/>
      <c r="VRN175" s="4"/>
      <c r="VRO175" s="4"/>
      <c r="VRP175" s="192"/>
      <c r="VRQ175" s="70"/>
      <c r="VRR175" s="87"/>
      <c r="VRS175" s="238"/>
      <c r="VRT175" s="126"/>
      <c r="VRU175" s="84"/>
      <c r="VRV175" s="4"/>
      <c r="VRW175" s="4"/>
      <c r="VRX175" s="4"/>
      <c r="VRY175" s="4"/>
      <c r="VRZ175" s="192"/>
      <c r="VSA175" s="70"/>
      <c r="VSB175" s="87"/>
      <c r="VSC175" s="238"/>
      <c r="VSD175" s="126"/>
      <c r="VSE175" s="84"/>
      <c r="VSF175" s="4"/>
      <c r="VSG175" s="4"/>
      <c r="VSH175" s="4"/>
      <c r="VSI175" s="4"/>
      <c r="VSJ175" s="192"/>
      <c r="VSK175" s="70"/>
      <c r="VSL175" s="87"/>
      <c r="VSM175" s="238"/>
      <c r="VSN175" s="126"/>
      <c r="VSO175" s="84"/>
      <c r="VSP175" s="4"/>
      <c r="VSQ175" s="4"/>
      <c r="VSR175" s="4"/>
      <c r="VSS175" s="4"/>
      <c r="VST175" s="192"/>
      <c r="VSU175" s="70"/>
      <c r="VSV175" s="87"/>
      <c r="VSW175" s="238"/>
      <c r="VSX175" s="126"/>
      <c r="VSY175" s="84"/>
      <c r="VSZ175" s="4"/>
      <c r="VTA175" s="4"/>
      <c r="VTB175" s="4"/>
      <c r="VTC175" s="4"/>
      <c r="VTD175" s="192"/>
      <c r="VTE175" s="70"/>
      <c r="VTF175" s="87"/>
      <c r="VTG175" s="238"/>
      <c r="VTH175" s="126"/>
      <c r="VTI175" s="84"/>
      <c r="VTJ175" s="4"/>
      <c r="VTK175" s="4"/>
      <c r="VTL175" s="4"/>
      <c r="VTM175" s="4"/>
      <c r="VTN175" s="192"/>
      <c r="VTO175" s="70"/>
      <c r="VTP175" s="87"/>
      <c r="VTQ175" s="238"/>
      <c r="VTR175" s="126"/>
      <c r="VTS175" s="84"/>
      <c r="VTT175" s="4"/>
      <c r="VTU175" s="4"/>
      <c r="VTV175" s="4"/>
      <c r="VTW175" s="4"/>
      <c r="VTX175" s="192"/>
      <c r="VTY175" s="70"/>
      <c r="VTZ175" s="87"/>
      <c r="VUA175" s="238"/>
      <c r="VUB175" s="126"/>
      <c r="VUC175" s="84"/>
      <c r="VUD175" s="4"/>
      <c r="VUE175" s="4"/>
      <c r="VUF175" s="4"/>
      <c r="VUG175" s="4"/>
      <c r="VUH175" s="192"/>
      <c r="VUI175" s="70"/>
      <c r="VUJ175" s="87"/>
      <c r="VUK175" s="238"/>
      <c r="VUL175" s="126"/>
      <c r="VUM175" s="84"/>
      <c r="VUN175" s="4"/>
      <c r="VUO175" s="4"/>
      <c r="VUP175" s="4"/>
      <c r="VUQ175" s="4"/>
      <c r="VUR175" s="192"/>
      <c r="VUS175" s="70"/>
      <c r="VUT175" s="87"/>
      <c r="VUU175" s="238"/>
      <c r="VUV175" s="126"/>
      <c r="VUW175" s="84"/>
      <c r="VUX175" s="4"/>
      <c r="VUY175" s="4"/>
      <c r="VUZ175" s="4"/>
      <c r="VVA175" s="4"/>
      <c r="VVB175" s="192"/>
      <c r="VVC175" s="70"/>
      <c r="VVD175" s="87"/>
      <c r="VVE175" s="238"/>
      <c r="VVF175" s="126"/>
      <c r="VVG175" s="84"/>
      <c r="VVH175" s="4"/>
      <c r="VVI175" s="4"/>
      <c r="VVJ175" s="4"/>
      <c r="VVK175" s="4"/>
      <c r="VVL175" s="192"/>
      <c r="VVM175" s="70"/>
      <c r="VVN175" s="87"/>
      <c r="VVO175" s="238"/>
      <c r="VVP175" s="126"/>
      <c r="VVQ175" s="84"/>
      <c r="VVR175" s="4"/>
      <c r="VVS175" s="4"/>
      <c r="VVT175" s="4"/>
      <c r="VVU175" s="4"/>
      <c r="VVV175" s="192"/>
      <c r="VVW175" s="70"/>
      <c r="VVX175" s="87"/>
      <c r="VVY175" s="238"/>
      <c r="VVZ175" s="126"/>
      <c r="VWA175" s="84"/>
      <c r="VWB175" s="4"/>
      <c r="VWC175" s="4"/>
      <c r="VWD175" s="4"/>
      <c r="VWE175" s="4"/>
      <c r="VWF175" s="192"/>
      <c r="VWG175" s="70"/>
      <c r="VWH175" s="87"/>
      <c r="VWI175" s="238"/>
      <c r="VWJ175" s="126"/>
      <c r="VWK175" s="84"/>
      <c r="VWL175" s="4"/>
      <c r="VWM175" s="4"/>
      <c r="VWN175" s="4"/>
      <c r="VWO175" s="4"/>
      <c r="VWP175" s="192"/>
      <c r="VWQ175" s="70"/>
      <c r="VWR175" s="87"/>
      <c r="VWS175" s="238"/>
      <c r="VWT175" s="126"/>
      <c r="VWU175" s="84"/>
      <c r="VWV175" s="4"/>
      <c r="VWW175" s="4"/>
      <c r="VWX175" s="4"/>
      <c r="VWY175" s="4"/>
      <c r="VWZ175" s="192"/>
      <c r="VXA175" s="70"/>
      <c r="VXB175" s="87"/>
      <c r="VXC175" s="238"/>
      <c r="VXD175" s="126"/>
      <c r="VXE175" s="84"/>
      <c r="VXF175" s="4"/>
      <c r="VXG175" s="4"/>
      <c r="VXH175" s="4"/>
      <c r="VXI175" s="4"/>
      <c r="VXJ175" s="192"/>
      <c r="VXK175" s="70"/>
      <c r="VXL175" s="87"/>
      <c r="VXM175" s="238"/>
      <c r="VXN175" s="126"/>
      <c r="VXO175" s="84"/>
      <c r="VXP175" s="4"/>
      <c r="VXQ175" s="4"/>
      <c r="VXR175" s="4"/>
      <c r="VXS175" s="4"/>
      <c r="VXT175" s="192"/>
      <c r="VXU175" s="70"/>
      <c r="VXV175" s="87"/>
      <c r="VXW175" s="238"/>
      <c r="VXX175" s="126"/>
      <c r="VXY175" s="84"/>
      <c r="VXZ175" s="4"/>
      <c r="VYA175" s="4"/>
      <c r="VYB175" s="4"/>
      <c r="VYC175" s="4"/>
      <c r="VYD175" s="192"/>
      <c r="VYE175" s="70"/>
      <c r="VYF175" s="87"/>
      <c r="VYG175" s="238"/>
      <c r="VYH175" s="126"/>
      <c r="VYI175" s="84"/>
      <c r="VYJ175" s="4"/>
      <c r="VYK175" s="4"/>
      <c r="VYL175" s="4"/>
      <c r="VYM175" s="4"/>
      <c r="VYN175" s="192"/>
      <c r="VYO175" s="70"/>
      <c r="VYP175" s="87"/>
      <c r="VYQ175" s="238"/>
      <c r="VYR175" s="126"/>
      <c r="VYS175" s="84"/>
      <c r="VYT175" s="4"/>
      <c r="VYU175" s="4"/>
      <c r="VYV175" s="4"/>
      <c r="VYW175" s="4"/>
      <c r="VYX175" s="192"/>
      <c r="VYY175" s="70"/>
      <c r="VYZ175" s="87"/>
      <c r="VZA175" s="238"/>
      <c r="VZB175" s="126"/>
      <c r="VZC175" s="84"/>
      <c r="VZD175" s="4"/>
      <c r="VZE175" s="4"/>
      <c r="VZF175" s="4"/>
      <c r="VZG175" s="4"/>
      <c r="VZH175" s="192"/>
      <c r="VZI175" s="70"/>
      <c r="VZJ175" s="87"/>
      <c r="VZK175" s="238"/>
      <c r="VZL175" s="126"/>
      <c r="VZM175" s="84"/>
      <c r="VZN175" s="4"/>
      <c r="VZO175" s="4"/>
      <c r="VZP175" s="4"/>
      <c r="VZQ175" s="4"/>
      <c r="VZR175" s="192"/>
      <c r="VZS175" s="70"/>
      <c r="VZT175" s="87"/>
      <c r="VZU175" s="238"/>
      <c r="VZV175" s="126"/>
      <c r="VZW175" s="84"/>
      <c r="VZX175" s="4"/>
      <c r="VZY175" s="4"/>
      <c r="VZZ175" s="4"/>
      <c r="WAA175" s="4"/>
      <c r="WAB175" s="192"/>
      <c r="WAC175" s="70"/>
      <c r="WAD175" s="87"/>
      <c r="WAE175" s="238"/>
      <c r="WAF175" s="126"/>
      <c r="WAG175" s="84"/>
      <c r="WAH175" s="4"/>
      <c r="WAI175" s="4"/>
      <c r="WAJ175" s="4"/>
      <c r="WAK175" s="4"/>
      <c r="WAL175" s="192"/>
      <c r="WAM175" s="70"/>
      <c r="WAN175" s="87"/>
      <c r="WAO175" s="238"/>
      <c r="WAP175" s="126"/>
      <c r="WAQ175" s="84"/>
      <c r="WAR175" s="4"/>
      <c r="WAS175" s="4"/>
      <c r="WAT175" s="4"/>
      <c r="WAU175" s="4"/>
      <c r="WAV175" s="192"/>
      <c r="WAW175" s="70"/>
      <c r="WAX175" s="87"/>
      <c r="WAY175" s="238"/>
      <c r="WAZ175" s="126"/>
      <c r="WBA175" s="84"/>
      <c r="WBB175" s="4"/>
      <c r="WBC175" s="4"/>
      <c r="WBD175" s="4"/>
      <c r="WBE175" s="4"/>
      <c r="WBF175" s="192"/>
      <c r="WBG175" s="70"/>
      <c r="WBH175" s="87"/>
      <c r="WBI175" s="238"/>
      <c r="WBJ175" s="126"/>
      <c r="WBK175" s="84"/>
      <c r="WBL175" s="4"/>
      <c r="WBM175" s="4"/>
      <c r="WBN175" s="4"/>
      <c r="WBO175" s="4"/>
      <c r="WBP175" s="192"/>
      <c r="WBQ175" s="70"/>
      <c r="WBR175" s="87"/>
      <c r="WBS175" s="238"/>
      <c r="WBT175" s="126"/>
      <c r="WBU175" s="84"/>
      <c r="WBV175" s="4"/>
      <c r="WBW175" s="4"/>
      <c r="WBX175" s="4"/>
      <c r="WBY175" s="4"/>
      <c r="WBZ175" s="192"/>
      <c r="WCA175" s="70"/>
      <c r="WCB175" s="87"/>
      <c r="WCC175" s="238"/>
      <c r="WCD175" s="126"/>
      <c r="WCE175" s="84"/>
      <c r="WCF175" s="4"/>
      <c r="WCG175" s="4"/>
      <c r="WCH175" s="4"/>
      <c r="WCI175" s="4"/>
      <c r="WCJ175" s="192"/>
      <c r="WCK175" s="70"/>
      <c r="WCL175" s="87"/>
      <c r="WCM175" s="238"/>
      <c r="WCN175" s="126"/>
      <c r="WCO175" s="84"/>
      <c r="WCP175" s="4"/>
      <c r="WCQ175" s="4"/>
      <c r="WCR175" s="4"/>
      <c r="WCS175" s="4"/>
      <c r="WCT175" s="192"/>
      <c r="WCU175" s="70"/>
      <c r="WCV175" s="87"/>
      <c r="WCW175" s="238"/>
      <c r="WCX175" s="126"/>
      <c r="WCY175" s="84"/>
      <c r="WCZ175" s="4"/>
      <c r="WDA175" s="4"/>
      <c r="WDB175" s="4"/>
      <c r="WDC175" s="4"/>
      <c r="WDD175" s="192"/>
      <c r="WDE175" s="70"/>
      <c r="WDF175" s="87"/>
      <c r="WDG175" s="238"/>
      <c r="WDH175" s="126"/>
      <c r="WDI175" s="84"/>
      <c r="WDJ175" s="4"/>
      <c r="WDK175" s="4"/>
      <c r="WDL175" s="4"/>
      <c r="WDM175" s="4"/>
      <c r="WDN175" s="192"/>
      <c r="WDO175" s="70"/>
      <c r="WDP175" s="87"/>
      <c r="WDQ175" s="238"/>
      <c r="WDR175" s="126"/>
      <c r="WDS175" s="84"/>
      <c r="WDT175" s="4"/>
      <c r="WDU175" s="4"/>
      <c r="WDV175" s="4"/>
      <c r="WDW175" s="4"/>
      <c r="WDX175" s="192"/>
      <c r="WDY175" s="70"/>
      <c r="WDZ175" s="87"/>
      <c r="WEA175" s="238"/>
      <c r="WEB175" s="126"/>
      <c r="WEC175" s="84"/>
      <c r="WED175" s="4"/>
      <c r="WEE175" s="4"/>
      <c r="WEF175" s="4"/>
      <c r="WEG175" s="4"/>
      <c r="WEH175" s="192"/>
      <c r="WEI175" s="70"/>
      <c r="WEJ175" s="87"/>
      <c r="WEK175" s="238"/>
      <c r="WEL175" s="126"/>
      <c r="WEM175" s="84"/>
      <c r="WEN175" s="4"/>
      <c r="WEO175" s="4"/>
      <c r="WEP175" s="4"/>
      <c r="WEQ175" s="4"/>
      <c r="WER175" s="192"/>
      <c r="WES175" s="70"/>
      <c r="WET175" s="87"/>
      <c r="WEU175" s="238"/>
      <c r="WEV175" s="126"/>
      <c r="WEW175" s="84"/>
      <c r="WEX175" s="4"/>
      <c r="WEY175" s="4"/>
      <c r="WEZ175" s="4"/>
      <c r="WFA175" s="4"/>
      <c r="WFB175" s="192"/>
      <c r="WFC175" s="70"/>
      <c r="WFD175" s="87"/>
      <c r="WFE175" s="238"/>
      <c r="WFF175" s="126"/>
      <c r="WFG175" s="84"/>
      <c r="WFH175" s="4"/>
      <c r="WFI175" s="4"/>
      <c r="WFJ175" s="4"/>
      <c r="WFK175" s="4"/>
      <c r="WFL175" s="192"/>
      <c r="WFM175" s="70"/>
      <c r="WFN175" s="87"/>
      <c r="WFO175" s="238"/>
      <c r="WFP175" s="126"/>
      <c r="WFQ175" s="84"/>
      <c r="WFR175" s="4"/>
      <c r="WFS175" s="4"/>
      <c r="WFT175" s="4"/>
      <c r="WFU175" s="4"/>
      <c r="WFV175" s="192"/>
      <c r="WFW175" s="70"/>
      <c r="WFX175" s="87"/>
      <c r="WFY175" s="238"/>
      <c r="WFZ175" s="126"/>
      <c r="WGA175" s="84"/>
      <c r="WGB175" s="4"/>
      <c r="WGC175" s="4"/>
      <c r="WGD175" s="4"/>
      <c r="WGE175" s="4"/>
      <c r="WGF175" s="192"/>
      <c r="WGG175" s="70"/>
      <c r="WGH175" s="87"/>
      <c r="WGI175" s="238"/>
      <c r="WGJ175" s="126"/>
      <c r="WGK175" s="84"/>
      <c r="WGL175" s="4"/>
      <c r="WGM175" s="4"/>
      <c r="WGN175" s="4"/>
      <c r="WGO175" s="4"/>
      <c r="WGP175" s="192"/>
      <c r="WGQ175" s="70"/>
      <c r="WGR175" s="87"/>
      <c r="WGS175" s="238"/>
      <c r="WGT175" s="126"/>
      <c r="WGU175" s="84"/>
      <c r="WGV175" s="4"/>
      <c r="WGW175" s="4"/>
      <c r="WGX175" s="4"/>
      <c r="WGY175" s="4"/>
      <c r="WGZ175" s="192"/>
      <c r="WHA175" s="70"/>
      <c r="WHB175" s="87"/>
      <c r="WHC175" s="238"/>
      <c r="WHD175" s="126"/>
      <c r="WHE175" s="84"/>
      <c r="WHF175" s="4"/>
      <c r="WHG175" s="4"/>
      <c r="WHH175" s="4"/>
      <c r="WHI175" s="4"/>
      <c r="WHJ175" s="192"/>
      <c r="WHK175" s="70"/>
      <c r="WHL175" s="87"/>
      <c r="WHM175" s="238"/>
      <c r="WHN175" s="126"/>
      <c r="WHO175" s="84"/>
      <c r="WHP175" s="4"/>
      <c r="WHQ175" s="4"/>
      <c r="WHR175" s="4"/>
      <c r="WHS175" s="4"/>
      <c r="WHT175" s="192"/>
      <c r="WHU175" s="70"/>
      <c r="WHV175" s="87"/>
      <c r="WHW175" s="238"/>
      <c r="WHX175" s="126"/>
      <c r="WHY175" s="84"/>
      <c r="WHZ175" s="4"/>
      <c r="WIA175" s="4"/>
      <c r="WIB175" s="4"/>
      <c r="WIC175" s="4"/>
      <c r="WID175" s="192"/>
      <c r="WIE175" s="70"/>
      <c r="WIF175" s="87"/>
      <c r="WIG175" s="238"/>
      <c r="WIH175" s="126"/>
      <c r="WII175" s="84"/>
      <c r="WIJ175" s="4"/>
      <c r="WIK175" s="4"/>
      <c r="WIL175" s="4"/>
      <c r="WIM175" s="4"/>
      <c r="WIN175" s="192"/>
      <c r="WIO175" s="70"/>
      <c r="WIP175" s="87"/>
      <c r="WIQ175" s="238"/>
      <c r="WIR175" s="126"/>
      <c r="WIS175" s="84"/>
      <c r="WIT175" s="4"/>
      <c r="WIU175" s="4"/>
      <c r="WIV175" s="4"/>
      <c r="WIW175" s="4"/>
      <c r="WIX175" s="192"/>
      <c r="WIY175" s="70"/>
      <c r="WIZ175" s="87"/>
      <c r="WJA175" s="238"/>
      <c r="WJB175" s="126"/>
      <c r="WJC175" s="84"/>
      <c r="WJD175" s="4"/>
      <c r="WJE175" s="4"/>
      <c r="WJF175" s="4"/>
      <c r="WJG175" s="4"/>
      <c r="WJH175" s="192"/>
      <c r="WJI175" s="70"/>
      <c r="WJJ175" s="87"/>
      <c r="WJK175" s="238"/>
      <c r="WJL175" s="126"/>
      <c r="WJM175" s="84"/>
      <c r="WJN175" s="4"/>
      <c r="WJO175" s="4"/>
      <c r="WJP175" s="4"/>
      <c r="WJQ175" s="4"/>
      <c r="WJR175" s="192"/>
      <c r="WJS175" s="70"/>
      <c r="WJT175" s="87"/>
      <c r="WJU175" s="238"/>
      <c r="WJV175" s="126"/>
      <c r="WJW175" s="84"/>
      <c r="WJX175" s="4"/>
      <c r="WJY175" s="4"/>
      <c r="WJZ175" s="4"/>
      <c r="WKA175" s="4"/>
      <c r="WKB175" s="192"/>
      <c r="WKC175" s="70"/>
      <c r="WKD175" s="87"/>
      <c r="WKE175" s="238"/>
      <c r="WKF175" s="126"/>
      <c r="WKG175" s="84"/>
      <c r="WKH175" s="4"/>
      <c r="WKI175" s="4"/>
      <c r="WKJ175" s="4"/>
      <c r="WKK175" s="4"/>
      <c r="WKL175" s="192"/>
      <c r="WKM175" s="70"/>
      <c r="WKN175" s="87"/>
      <c r="WKO175" s="238"/>
      <c r="WKP175" s="126"/>
      <c r="WKQ175" s="84"/>
      <c r="WKR175" s="4"/>
      <c r="WKS175" s="4"/>
      <c r="WKT175" s="4"/>
      <c r="WKU175" s="4"/>
      <c r="WKV175" s="192"/>
      <c r="WKW175" s="70"/>
      <c r="WKX175" s="87"/>
      <c r="WKY175" s="238"/>
      <c r="WKZ175" s="126"/>
      <c r="WLA175" s="84"/>
      <c r="WLB175" s="4"/>
      <c r="WLC175" s="4"/>
      <c r="WLD175" s="4"/>
      <c r="WLE175" s="4"/>
      <c r="WLF175" s="192"/>
      <c r="WLG175" s="70"/>
      <c r="WLH175" s="87"/>
      <c r="WLI175" s="238"/>
      <c r="WLJ175" s="126"/>
      <c r="WLK175" s="84"/>
      <c r="WLL175" s="4"/>
      <c r="WLM175" s="4"/>
      <c r="WLN175" s="4"/>
      <c r="WLO175" s="4"/>
      <c r="WLP175" s="192"/>
      <c r="WLQ175" s="70"/>
      <c r="WLR175" s="87"/>
      <c r="WLS175" s="238"/>
      <c r="WLT175" s="126"/>
      <c r="WLU175" s="84"/>
      <c r="WLV175" s="4"/>
      <c r="WLW175" s="4"/>
      <c r="WLX175" s="4"/>
      <c r="WLY175" s="4"/>
      <c r="WLZ175" s="192"/>
      <c r="WMA175" s="70"/>
      <c r="WMB175" s="87"/>
      <c r="WMC175" s="238"/>
      <c r="WMD175" s="126"/>
      <c r="WME175" s="84"/>
      <c r="WMF175" s="4"/>
      <c r="WMG175" s="4"/>
      <c r="WMH175" s="4"/>
      <c r="WMI175" s="4"/>
      <c r="WMJ175" s="192"/>
      <c r="WMK175" s="70"/>
      <c r="WML175" s="87"/>
      <c r="WMM175" s="238"/>
      <c r="WMN175" s="126"/>
      <c r="WMO175" s="84"/>
      <c r="WMP175" s="4"/>
      <c r="WMQ175" s="4"/>
      <c r="WMR175" s="4"/>
      <c r="WMS175" s="4"/>
      <c r="WMT175" s="192"/>
      <c r="WMU175" s="70"/>
      <c r="WMV175" s="87"/>
      <c r="WMW175" s="238"/>
      <c r="WMX175" s="126"/>
      <c r="WMY175" s="84"/>
      <c r="WMZ175" s="4"/>
      <c r="WNA175" s="4"/>
      <c r="WNB175" s="4"/>
      <c r="WNC175" s="4"/>
      <c r="WND175" s="192"/>
      <c r="WNE175" s="70"/>
      <c r="WNF175" s="87"/>
      <c r="WNG175" s="238"/>
      <c r="WNH175" s="126"/>
      <c r="WNI175" s="84"/>
      <c r="WNJ175" s="4"/>
      <c r="WNK175" s="4"/>
      <c r="WNL175" s="4"/>
      <c r="WNM175" s="4"/>
      <c r="WNN175" s="192"/>
      <c r="WNO175" s="70"/>
      <c r="WNP175" s="87"/>
      <c r="WNQ175" s="238"/>
      <c r="WNR175" s="126"/>
      <c r="WNS175" s="84"/>
      <c r="WNT175" s="4"/>
      <c r="WNU175" s="4"/>
      <c r="WNV175" s="4"/>
      <c r="WNW175" s="4"/>
      <c r="WNX175" s="192"/>
      <c r="WNY175" s="70"/>
      <c r="WNZ175" s="87"/>
      <c r="WOA175" s="238"/>
      <c r="WOB175" s="126"/>
      <c r="WOC175" s="84"/>
      <c r="WOD175" s="4"/>
      <c r="WOE175" s="4"/>
      <c r="WOF175" s="4"/>
      <c r="WOG175" s="4"/>
      <c r="WOH175" s="192"/>
      <c r="WOI175" s="70"/>
      <c r="WOJ175" s="87"/>
      <c r="WOK175" s="238"/>
      <c r="WOL175" s="126"/>
      <c r="WOM175" s="84"/>
      <c r="WON175" s="4"/>
      <c r="WOO175" s="4"/>
      <c r="WOP175" s="4"/>
      <c r="WOQ175" s="4"/>
      <c r="WOR175" s="192"/>
      <c r="WOS175" s="70"/>
      <c r="WOT175" s="87"/>
      <c r="WOU175" s="238"/>
      <c r="WOV175" s="126"/>
      <c r="WOW175" s="84"/>
      <c r="WOX175" s="4"/>
      <c r="WOY175" s="4"/>
      <c r="WOZ175" s="4"/>
      <c r="WPA175" s="4"/>
      <c r="WPB175" s="192"/>
      <c r="WPC175" s="70"/>
      <c r="WPD175" s="87"/>
      <c r="WPE175" s="238"/>
      <c r="WPF175" s="126"/>
      <c r="WPG175" s="84"/>
      <c r="WPH175" s="4"/>
      <c r="WPI175" s="4"/>
      <c r="WPJ175" s="4"/>
      <c r="WPK175" s="4"/>
      <c r="WPL175" s="192"/>
      <c r="WPM175" s="70"/>
      <c r="WPN175" s="87"/>
      <c r="WPO175" s="238"/>
      <c r="WPP175" s="126"/>
      <c r="WPQ175" s="84"/>
      <c r="WPR175" s="4"/>
      <c r="WPS175" s="4"/>
      <c r="WPT175" s="4"/>
      <c r="WPU175" s="4"/>
      <c r="WPV175" s="192"/>
      <c r="WPW175" s="70"/>
      <c r="WPX175" s="87"/>
      <c r="WPY175" s="238"/>
      <c r="WPZ175" s="126"/>
      <c r="WQA175" s="84"/>
      <c r="WQB175" s="4"/>
      <c r="WQC175" s="4"/>
      <c r="WQD175" s="4"/>
      <c r="WQE175" s="4"/>
      <c r="WQF175" s="192"/>
      <c r="WQG175" s="70"/>
      <c r="WQH175" s="87"/>
      <c r="WQI175" s="238"/>
      <c r="WQJ175" s="126"/>
      <c r="WQK175" s="84"/>
      <c r="WQL175" s="4"/>
      <c r="WQM175" s="4"/>
      <c r="WQN175" s="4"/>
      <c r="WQO175" s="4"/>
      <c r="WQP175" s="192"/>
      <c r="WQQ175" s="70"/>
      <c r="WQR175" s="87"/>
      <c r="WQS175" s="238"/>
      <c r="WQT175" s="126"/>
      <c r="WQU175" s="84"/>
      <c r="WQV175" s="4"/>
      <c r="WQW175" s="4"/>
      <c r="WQX175" s="4"/>
      <c r="WQY175" s="4"/>
      <c r="WQZ175" s="192"/>
      <c r="WRA175" s="70"/>
      <c r="WRB175" s="87"/>
      <c r="WRC175" s="238"/>
      <c r="WRD175" s="126"/>
      <c r="WRE175" s="84"/>
      <c r="WRF175" s="4"/>
      <c r="WRG175" s="4"/>
      <c r="WRH175" s="4"/>
      <c r="WRI175" s="4"/>
      <c r="WRJ175" s="192"/>
      <c r="WRK175" s="70"/>
      <c r="WRL175" s="87"/>
      <c r="WRM175" s="238"/>
      <c r="WRN175" s="126"/>
      <c r="WRO175" s="84"/>
      <c r="WRP175" s="4"/>
      <c r="WRQ175" s="4"/>
      <c r="WRR175" s="4"/>
      <c r="WRS175" s="4"/>
      <c r="WRT175" s="192"/>
      <c r="WRU175" s="70"/>
      <c r="WRV175" s="87"/>
      <c r="WRW175" s="238"/>
      <c r="WRX175" s="126"/>
      <c r="WRY175" s="84"/>
      <c r="WRZ175" s="4"/>
      <c r="WSA175" s="4"/>
      <c r="WSB175" s="4"/>
      <c r="WSC175" s="4"/>
      <c r="WSD175" s="192"/>
      <c r="WSE175" s="70"/>
      <c r="WSF175" s="87"/>
      <c r="WSG175" s="238"/>
      <c r="WSH175" s="126"/>
      <c r="WSI175" s="84"/>
      <c r="WSJ175" s="4"/>
      <c r="WSK175" s="4"/>
      <c r="WSL175" s="4"/>
      <c r="WSM175" s="4"/>
      <c r="WSN175" s="192"/>
      <c r="WSO175" s="70"/>
      <c r="WSP175" s="87"/>
      <c r="WSQ175" s="238"/>
      <c r="WSR175" s="126"/>
      <c r="WSS175" s="84"/>
      <c r="WST175" s="4"/>
      <c r="WSU175" s="4"/>
      <c r="WSV175" s="4"/>
      <c r="WSW175" s="4"/>
      <c r="WSX175" s="192"/>
      <c r="WSY175" s="70"/>
      <c r="WSZ175" s="87"/>
      <c r="WTA175" s="238"/>
      <c r="WTB175" s="126"/>
      <c r="WTC175" s="84"/>
      <c r="WTD175" s="4"/>
      <c r="WTE175" s="4"/>
      <c r="WTF175" s="4"/>
      <c r="WTG175" s="4"/>
      <c r="WTH175" s="192"/>
      <c r="WTI175" s="70"/>
      <c r="WTJ175" s="87"/>
      <c r="WTK175" s="238"/>
      <c r="WTL175" s="126"/>
      <c r="WTM175" s="84"/>
      <c r="WTN175" s="4"/>
      <c r="WTO175" s="4"/>
      <c r="WTP175" s="4"/>
      <c r="WTQ175" s="4"/>
      <c r="WTR175" s="192"/>
      <c r="WTS175" s="70"/>
      <c r="WTT175" s="87"/>
      <c r="WTU175" s="238"/>
      <c r="WTV175" s="126"/>
      <c r="WTW175" s="84"/>
      <c r="WTX175" s="4"/>
      <c r="WTY175" s="4"/>
      <c r="WTZ175" s="4"/>
      <c r="WUA175" s="4"/>
      <c r="WUB175" s="192"/>
      <c r="WUC175" s="70"/>
      <c r="WUD175" s="87"/>
      <c r="WUE175" s="238"/>
      <c r="WUF175" s="126"/>
      <c r="WUG175" s="84"/>
      <c r="WUH175" s="4"/>
      <c r="WUI175" s="4"/>
      <c r="WUJ175" s="4"/>
      <c r="WUK175" s="4"/>
      <c r="WUL175" s="192"/>
      <c r="WUM175" s="70"/>
      <c r="WUN175" s="87"/>
      <c r="WUO175" s="238"/>
      <c r="WUP175" s="126"/>
      <c r="WUQ175" s="84"/>
      <c r="WUR175" s="4"/>
      <c r="WUS175" s="4"/>
      <c r="WUT175" s="4"/>
      <c r="WUU175" s="4"/>
      <c r="WUV175" s="192"/>
      <c r="WUW175" s="70"/>
      <c r="WUX175" s="87"/>
      <c r="WUY175" s="238"/>
      <c r="WUZ175" s="126"/>
      <c r="WVA175" s="84"/>
      <c r="WVB175" s="4"/>
      <c r="WVC175" s="4"/>
      <c r="WVD175" s="4"/>
      <c r="WVE175" s="4"/>
      <c r="WVF175" s="192"/>
      <c r="WVG175" s="70"/>
      <c r="WVH175" s="87"/>
      <c r="WVI175" s="238"/>
      <c r="WVJ175" s="126"/>
      <c r="WVK175" s="84"/>
      <c r="WVL175" s="4"/>
      <c r="WVM175" s="4"/>
      <c r="WVN175" s="4"/>
      <c r="WVO175" s="4"/>
      <c r="WVP175" s="192"/>
      <c r="WVQ175" s="70"/>
      <c r="WVR175" s="87"/>
      <c r="WVS175" s="238"/>
      <c r="WVT175" s="126"/>
      <c r="WVU175" s="84"/>
      <c r="WVV175" s="4"/>
      <c r="WVW175" s="4"/>
      <c r="WVX175" s="4"/>
      <c r="WVY175" s="4"/>
      <c r="WVZ175" s="192"/>
      <c r="WWA175" s="70"/>
      <c r="WWB175" s="87"/>
      <c r="WWC175" s="238"/>
      <c r="WWD175" s="126"/>
      <c r="WWE175" s="84"/>
      <c r="WWF175" s="4"/>
      <c r="WWG175" s="4"/>
      <c r="WWH175" s="4"/>
      <c r="WWI175" s="4"/>
      <c r="WWJ175" s="192"/>
      <c r="WWK175" s="70"/>
      <c r="WWL175" s="87"/>
      <c r="WWM175" s="238"/>
      <c r="WWN175" s="126"/>
      <c r="WWO175" s="84"/>
      <c r="WWP175" s="4"/>
      <c r="WWQ175" s="4"/>
      <c r="WWR175" s="4"/>
      <c r="WWS175" s="4"/>
      <c r="WWT175" s="192"/>
      <c r="WWU175" s="70"/>
      <c r="WWV175" s="87"/>
      <c r="WWW175" s="238"/>
      <c r="WWX175" s="126"/>
      <c r="WWY175" s="84"/>
      <c r="WWZ175" s="4"/>
      <c r="WXA175" s="4"/>
      <c r="WXB175" s="4"/>
      <c r="WXC175" s="4"/>
      <c r="WXD175" s="192"/>
      <c r="WXE175" s="70"/>
      <c r="WXF175" s="87"/>
      <c r="WXG175" s="238"/>
      <c r="WXH175" s="126"/>
      <c r="WXI175" s="84"/>
      <c r="WXJ175" s="4"/>
      <c r="WXK175" s="4"/>
      <c r="WXL175" s="4"/>
      <c r="WXM175" s="4"/>
      <c r="WXN175" s="192"/>
      <c r="WXO175" s="70"/>
      <c r="WXP175" s="87"/>
      <c r="WXQ175" s="238"/>
      <c r="WXR175" s="126"/>
      <c r="WXS175" s="84"/>
      <c r="WXT175" s="4"/>
      <c r="WXU175" s="4"/>
      <c r="WXV175" s="4"/>
      <c r="WXW175" s="4"/>
      <c r="WXX175" s="192"/>
      <c r="WXY175" s="70"/>
      <c r="WXZ175" s="87"/>
      <c r="WYA175" s="238"/>
      <c r="WYB175" s="126"/>
      <c r="WYC175" s="84"/>
      <c r="WYD175" s="4"/>
      <c r="WYE175" s="4"/>
      <c r="WYF175" s="4"/>
      <c r="WYG175" s="4"/>
      <c r="WYH175" s="192"/>
      <c r="WYI175" s="70"/>
      <c r="WYJ175" s="87"/>
      <c r="WYK175" s="238"/>
      <c r="WYL175" s="126"/>
      <c r="WYM175" s="84"/>
      <c r="WYN175" s="4"/>
      <c r="WYO175" s="4"/>
      <c r="WYP175" s="4"/>
      <c r="WYQ175" s="4"/>
      <c r="WYR175" s="192"/>
      <c r="WYS175" s="70"/>
      <c r="WYT175" s="87"/>
      <c r="WYU175" s="238"/>
      <c r="WYV175" s="126"/>
      <c r="WYW175" s="84"/>
      <c r="WYX175" s="4"/>
      <c r="WYY175" s="4"/>
      <c r="WYZ175" s="4"/>
      <c r="WZA175" s="4"/>
      <c r="WZB175" s="192"/>
      <c r="WZC175" s="70"/>
      <c r="WZD175" s="87"/>
      <c r="WZE175" s="238"/>
      <c r="WZF175" s="126"/>
      <c r="WZG175" s="84"/>
      <c r="WZH175" s="4"/>
      <c r="WZI175" s="4"/>
      <c r="WZJ175" s="4"/>
      <c r="WZK175" s="4"/>
      <c r="WZL175" s="192"/>
      <c r="WZM175" s="70"/>
      <c r="WZN175" s="87"/>
      <c r="WZO175" s="238"/>
      <c r="WZP175" s="126"/>
      <c r="WZQ175" s="84"/>
      <c r="WZR175" s="4"/>
      <c r="WZS175" s="4"/>
      <c r="WZT175" s="4"/>
      <c r="WZU175" s="4"/>
      <c r="WZV175" s="192"/>
      <c r="WZW175" s="70"/>
      <c r="WZX175" s="87"/>
      <c r="WZY175" s="238"/>
      <c r="WZZ175" s="126"/>
      <c r="XAA175" s="84"/>
      <c r="XAB175" s="4"/>
      <c r="XAC175" s="4"/>
      <c r="XAD175" s="4"/>
      <c r="XAE175" s="4"/>
      <c r="XAF175" s="192"/>
      <c r="XAG175" s="70"/>
      <c r="XAH175" s="87"/>
      <c r="XAI175" s="238"/>
      <c r="XAJ175" s="126"/>
      <c r="XAK175" s="84"/>
      <c r="XAL175" s="4"/>
      <c r="XAM175" s="4"/>
      <c r="XAN175" s="4"/>
      <c r="XAO175" s="4"/>
      <c r="XAP175" s="192"/>
      <c r="XAQ175" s="70"/>
      <c r="XAR175" s="87"/>
      <c r="XAS175" s="238"/>
      <c r="XAT175" s="126"/>
      <c r="XAU175" s="84"/>
      <c r="XAV175" s="4"/>
      <c r="XAW175" s="4"/>
      <c r="XAX175" s="4"/>
      <c r="XAY175" s="4"/>
      <c r="XAZ175" s="192"/>
      <c r="XBA175" s="70"/>
      <c r="XBB175" s="87"/>
      <c r="XBC175" s="238"/>
      <c r="XBD175" s="126"/>
      <c r="XBE175" s="84"/>
      <c r="XBF175" s="4"/>
      <c r="XBG175" s="4"/>
      <c r="XBH175" s="4"/>
      <c r="XBI175" s="4"/>
      <c r="XBJ175" s="192"/>
      <c r="XBK175" s="70"/>
      <c r="XBL175" s="87"/>
      <c r="XBM175" s="238"/>
      <c r="XBN175" s="126"/>
      <c r="XBO175" s="84"/>
      <c r="XBP175" s="4"/>
      <c r="XBQ175" s="4"/>
      <c r="XBR175" s="4"/>
      <c r="XBS175" s="4"/>
      <c r="XBT175" s="192"/>
      <c r="XBU175" s="70"/>
      <c r="XBV175" s="87"/>
      <c r="XBW175" s="238"/>
      <c r="XBX175" s="126"/>
      <c r="XBY175" s="84"/>
      <c r="XBZ175" s="4"/>
      <c r="XCA175" s="4"/>
      <c r="XCB175" s="4"/>
      <c r="XCC175" s="4"/>
      <c r="XCD175" s="192"/>
      <c r="XCE175" s="70"/>
      <c r="XCF175" s="87"/>
      <c r="XCG175" s="238"/>
      <c r="XCH175" s="126"/>
      <c r="XCI175" s="84"/>
      <c r="XCJ175" s="4"/>
      <c r="XCK175" s="4"/>
      <c r="XCL175" s="4"/>
      <c r="XCM175" s="4"/>
      <c r="XCN175" s="192"/>
      <c r="XCO175" s="70"/>
      <c r="XCP175" s="87"/>
      <c r="XCQ175" s="238"/>
      <c r="XCR175" s="126"/>
      <c r="XCS175" s="84"/>
      <c r="XCT175" s="4"/>
      <c r="XCU175" s="4"/>
      <c r="XCV175" s="4"/>
      <c r="XCW175" s="4"/>
      <c r="XCX175" s="192"/>
      <c r="XCY175" s="70"/>
      <c r="XCZ175" s="87"/>
      <c r="XDA175" s="238"/>
      <c r="XDB175" s="126"/>
      <c r="XDC175" s="84"/>
      <c r="XDD175" s="4"/>
      <c r="XDE175" s="4"/>
      <c r="XDF175" s="4"/>
      <c r="XDG175" s="4"/>
      <c r="XDH175" s="192"/>
      <c r="XDI175" s="70"/>
      <c r="XDJ175" s="87"/>
      <c r="XDK175" s="238"/>
      <c r="XDL175" s="126"/>
      <c r="XDM175" s="84"/>
      <c r="XDN175" s="4"/>
      <c r="XDO175" s="4"/>
      <c r="XDP175" s="4"/>
      <c r="XDQ175" s="4"/>
      <c r="XDR175" s="192"/>
      <c r="XDS175" s="70"/>
      <c r="XDT175" s="87"/>
      <c r="XDU175" s="238"/>
      <c r="XDV175" s="126"/>
      <c r="XDW175" s="84"/>
      <c r="XDX175" s="4"/>
      <c r="XDY175" s="4"/>
      <c r="XDZ175" s="4"/>
      <c r="XEA175" s="4"/>
      <c r="XEB175" s="192"/>
      <c r="XEC175" s="70"/>
      <c r="XED175" s="87"/>
      <c r="XEE175" s="238"/>
      <c r="XEF175" s="126"/>
      <c r="XEG175" s="84"/>
      <c r="XEH175" s="4"/>
      <c r="XEI175" s="4"/>
      <c r="XEJ175" s="4"/>
      <c r="XEK175" s="4"/>
      <c r="XEL175" s="192"/>
      <c r="XEM175" s="70"/>
      <c r="XEN175" s="87"/>
      <c r="XEO175" s="238"/>
      <c r="XEP175" s="126"/>
      <c r="XEQ175" s="84"/>
      <c r="XER175" s="4"/>
      <c r="XES175" s="4"/>
      <c r="XET175" s="4"/>
      <c r="XEU175" s="4"/>
      <c r="XEV175" s="192"/>
      <c r="XEW175" s="70"/>
      <c r="XEX175" s="87"/>
      <c r="XEY175" s="238"/>
      <c r="XEZ175" s="126"/>
      <c r="XFA175" s="84"/>
      <c r="XFB175" s="4"/>
      <c r="XFC175" s="4"/>
      <c r="XFD175" s="4"/>
    </row>
    <row r="176" spans="1:16384" s="294" customFormat="1" ht="25.5" hidden="1">
      <c r="A176" s="60" t="s">
        <v>186</v>
      </c>
      <c r="B176" s="190">
        <v>148</v>
      </c>
      <c r="C176" s="190">
        <v>1003</v>
      </c>
      <c r="D176" s="190">
        <v>9990058680</v>
      </c>
      <c r="E176" s="190">
        <v>321</v>
      </c>
      <c r="F176" s="306" t="s">
        <v>315</v>
      </c>
      <c r="G176" s="306" t="s">
        <v>225</v>
      </c>
      <c r="H176" s="88">
        <v>0</v>
      </c>
      <c r="I176" s="88">
        <v>0</v>
      </c>
      <c r="J176" s="88">
        <v>0</v>
      </c>
      <c r="K176" s="291">
        <f>I176-J176</f>
        <v>0</v>
      </c>
      <c r="L176" s="293"/>
      <c r="M176" s="132">
        <f t="shared" si="51"/>
        <v>0</v>
      </c>
      <c r="N176" s="55">
        <f t="shared" si="52"/>
        <v>0</v>
      </c>
    </row>
    <row r="177" spans="1:16384" s="183" customFormat="1" ht="51">
      <c r="A177" s="84" t="s">
        <v>330</v>
      </c>
      <c r="B177" s="4">
        <v>148</v>
      </c>
      <c r="C177" s="4">
        <v>1003</v>
      </c>
      <c r="D177" s="4" t="s">
        <v>329</v>
      </c>
      <c r="E177" s="4" t="s">
        <v>1</v>
      </c>
      <c r="F177" s="192"/>
      <c r="G177" s="70"/>
      <c r="H177" s="87">
        <f>SUM(H178:H178)</f>
        <v>60960000</v>
      </c>
      <c r="I177" s="238">
        <f>SUM(I178:I178)</f>
        <v>60960000</v>
      </c>
      <c r="J177" s="126">
        <f>SUM(J178:J178)</f>
        <v>49660000</v>
      </c>
      <c r="K177" s="388">
        <f>SUM(K178:K178)</f>
        <v>11300000</v>
      </c>
      <c r="L177" s="4"/>
      <c r="M177" s="132">
        <f t="shared" si="51"/>
        <v>0</v>
      </c>
      <c r="N177" s="55">
        <f t="shared" si="52"/>
        <v>11300000</v>
      </c>
      <c r="O177" s="4"/>
      <c r="P177" s="192"/>
      <c r="Q177" s="70"/>
      <c r="R177" s="87"/>
      <c r="S177" s="238"/>
      <c r="T177" s="126"/>
      <c r="U177" s="84"/>
      <c r="V177" s="4"/>
      <c r="W177" s="4"/>
      <c r="X177" s="4"/>
      <c r="Y177" s="4"/>
      <c r="Z177" s="192"/>
      <c r="AA177" s="70"/>
      <c r="AB177" s="87"/>
      <c r="AC177" s="238"/>
      <c r="AD177" s="126"/>
      <c r="AE177" s="84"/>
      <c r="AF177" s="4"/>
      <c r="AG177" s="4"/>
      <c r="AH177" s="4"/>
      <c r="AI177" s="4"/>
      <c r="AJ177" s="192"/>
      <c r="AK177" s="70"/>
      <c r="AL177" s="87"/>
      <c r="AM177" s="238"/>
      <c r="AN177" s="126"/>
      <c r="AO177" s="84"/>
      <c r="AP177" s="4"/>
      <c r="AQ177" s="4"/>
      <c r="AR177" s="4"/>
      <c r="AS177" s="4"/>
      <c r="AT177" s="192"/>
      <c r="AU177" s="70"/>
      <c r="AV177" s="87"/>
      <c r="AW177" s="238"/>
      <c r="AX177" s="126"/>
      <c r="AY177" s="84"/>
      <c r="AZ177" s="4"/>
      <c r="BA177" s="4"/>
      <c r="BB177" s="4"/>
      <c r="BC177" s="4"/>
      <c r="BD177" s="192"/>
      <c r="BE177" s="70"/>
      <c r="BF177" s="87"/>
      <c r="BG177" s="238"/>
      <c r="BH177" s="126"/>
      <c r="BI177" s="84"/>
      <c r="BJ177" s="4"/>
      <c r="BK177" s="4"/>
      <c r="BL177" s="4"/>
      <c r="BM177" s="4"/>
      <c r="BN177" s="192"/>
      <c r="BO177" s="70"/>
      <c r="BP177" s="87"/>
      <c r="BQ177" s="238"/>
      <c r="BR177" s="126"/>
      <c r="BS177" s="84"/>
      <c r="BT177" s="4"/>
      <c r="BU177" s="4"/>
      <c r="BV177" s="4"/>
      <c r="BW177" s="4"/>
      <c r="BX177" s="192"/>
      <c r="BY177" s="70"/>
      <c r="BZ177" s="87"/>
      <c r="CA177" s="238"/>
      <c r="CB177" s="126"/>
      <c r="CC177" s="84"/>
      <c r="CD177" s="4"/>
      <c r="CE177" s="4"/>
      <c r="CF177" s="4"/>
      <c r="CG177" s="4"/>
      <c r="CH177" s="192"/>
      <c r="CI177" s="70"/>
      <c r="CJ177" s="87"/>
      <c r="CK177" s="238"/>
      <c r="CL177" s="126"/>
      <c r="CM177" s="84"/>
      <c r="CN177" s="4"/>
      <c r="CO177" s="4"/>
      <c r="CP177" s="4"/>
      <c r="CQ177" s="4"/>
      <c r="CR177" s="192"/>
      <c r="CS177" s="70"/>
      <c r="CT177" s="87"/>
      <c r="CU177" s="238"/>
      <c r="CV177" s="126"/>
      <c r="CW177" s="84"/>
      <c r="CX177" s="4"/>
      <c r="CY177" s="4"/>
      <c r="CZ177" s="4"/>
      <c r="DA177" s="4"/>
      <c r="DB177" s="192"/>
      <c r="DC177" s="70"/>
      <c r="DD177" s="87"/>
      <c r="DE177" s="238"/>
      <c r="DF177" s="126"/>
      <c r="DG177" s="84"/>
      <c r="DH177" s="4"/>
      <c r="DI177" s="4"/>
      <c r="DJ177" s="4"/>
      <c r="DK177" s="4"/>
      <c r="DL177" s="192"/>
      <c r="DM177" s="70"/>
      <c r="DN177" s="87"/>
      <c r="DO177" s="238"/>
      <c r="DP177" s="126"/>
      <c r="DQ177" s="84"/>
      <c r="DR177" s="4"/>
      <c r="DS177" s="4"/>
      <c r="DT177" s="4"/>
      <c r="DU177" s="4"/>
      <c r="DV177" s="192"/>
      <c r="DW177" s="70"/>
      <c r="DX177" s="87"/>
      <c r="DY177" s="238"/>
      <c r="DZ177" s="126"/>
      <c r="EA177" s="84"/>
      <c r="EB177" s="4"/>
      <c r="EC177" s="4"/>
      <c r="ED177" s="4"/>
      <c r="EE177" s="4"/>
      <c r="EF177" s="192"/>
      <c r="EG177" s="70"/>
      <c r="EH177" s="87"/>
      <c r="EI177" s="238"/>
      <c r="EJ177" s="126"/>
      <c r="EK177" s="84"/>
      <c r="EL177" s="4"/>
      <c r="EM177" s="4"/>
      <c r="EN177" s="4"/>
      <c r="EO177" s="4"/>
      <c r="EP177" s="192"/>
      <c r="EQ177" s="70"/>
      <c r="ER177" s="87"/>
      <c r="ES177" s="238"/>
      <c r="ET177" s="126"/>
      <c r="EU177" s="84"/>
      <c r="EV177" s="4"/>
      <c r="EW177" s="4"/>
      <c r="EX177" s="4"/>
      <c r="EY177" s="4"/>
      <c r="EZ177" s="192"/>
      <c r="FA177" s="70"/>
      <c r="FB177" s="87"/>
      <c r="FC177" s="238"/>
      <c r="FD177" s="126"/>
      <c r="FE177" s="84"/>
      <c r="FF177" s="4"/>
      <c r="FG177" s="4"/>
      <c r="FH177" s="4"/>
      <c r="FI177" s="4"/>
      <c r="FJ177" s="192"/>
      <c r="FK177" s="70"/>
      <c r="FL177" s="87"/>
      <c r="FM177" s="238"/>
      <c r="FN177" s="126"/>
      <c r="FO177" s="84"/>
      <c r="FP177" s="4"/>
      <c r="FQ177" s="4"/>
      <c r="FR177" s="4"/>
      <c r="FS177" s="4"/>
      <c r="FT177" s="192"/>
      <c r="FU177" s="70"/>
      <c r="FV177" s="87"/>
      <c r="FW177" s="238"/>
      <c r="FX177" s="126"/>
      <c r="FY177" s="84"/>
      <c r="FZ177" s="4"/>
      <c r="GA177" s="4"/>
      <c r="GB177" s="4"/>
      <c r="GC177" s="4"/>
      <c r="GD177" s="192"/>
      <c r="GE177" s="70"/>
      <c r="GF177" s="87"/>
      <c r="GG177" s="238"/>
      <c r="GH177" s="126"/>
      <c r="GI177" s="84"/>
      <c r="GJ177" s="4"/>
      <c r="GK177" s="4"/>
      <c r="GL177" s="4"/>
      <c r="GM177" s="4"/>
      <c r="GN177" s="192"/>
      <c r="GO177" s="70"/>
      <c r="GP177" s="87"/>
      <c r="GQ177" s="238"/>
      <c r="GR177" s="126"/>
      <c r="GS177" s="84"/>
      <c r="GT177" s="4"/>
      <c r="GU177" s="4"/>
      <c r="GV177" s="4"/>
      <c r="GW177" s="4"/>
      <c r="GX177" s="192"/>
      <c r="GY177" s="70"/>
      <c r="GZ177" s="87"/>
      <c r="HA177" s="238"/>
      <c r="HB177" s="126"/>
      <c r="HC177" s="84"/>
      <c r="HD177" s="4"/>
      <c r="HE177" s="4"/>
      <c r="HF177" s="4"/>
      <c r="HG177" s="4"/>
      <c r="HH177" s="192"/>
      <c r="HI177" s="70"/>
      <c r="HJ177" s="87"/>
      <c r="HK177" s="238"/>
      <c r="HL177" s="126"/>
      <c r="HM177" s="84"/>
      <c r="HN177" s="4"/>
      <c r="HO177" s="4"/>
      <c r="HP177" s="4"/>
      <c r="HQ177" s="4"/>
      <c r="HR177" s="192"/>
      <c r="HS177" s="70"/>
      <c r="HT177" s="87"/>
      <c r="HU177" s="238"/>
      <c r="HV177" s="126"/>
      <c r="HW177" s="84"/>
      <c r="HX177" s="4"/>
      <c r="HY177" s="4"/>
      <c r="HZ177" s="4"/>
      <c r="IA177" s="4"/>
      <c r="IB177" s="192"/>
      <c r="IC177" s="70"/>
      <c r="ID177" s="87"/>
      <c r="IE177" s="238"/>
      <c r="IF177" s="126"/>
      <c r="IG177" s="84"/>
      <c r="IH177" s="4"/>
      <c r="II177" s="4"/>
      <c r="IJ177" s="4"/>
      <c r="IK177" s="4"/>
      <c r="IL177" s="192"/>
      <c r="IM177" s="70"/>
      <c r="IN177" s="87"/>
      <c r="IO177" s="238"/>
      <c r="IP177" s="126"/>
      <c r="IQ177" s="84"/>
      <c r="IR177" s="4"/>
      <c r="IS177" s="4"/>
      <c r="IT177" s="4"/>
      <c r="IU177" s="4"/>
      <c r="IV177" s="192"/>
      <c r="IW177" s="70"/>
      <c r="IX177" s="87"/>
      <c r="IY177" s="238"/>
      <c r="IZ177" s="126"/>
      <c r="JA177" s="84"/>
      <c r="JB177" s="4"/>
      <c r="JC177" s="4"/>
      <c r="JD177" s="4"/>
      <c r="JE177" s="4"/>
      <c r="JF177" s="192"/>
      <c r="JG177" s="70"/>
      <c r="JH177" s="87"/>
      <c r="JI177" s="238"/>
      <c r="JJ177" s="126"/>
      <c r="JK177" s="84"/>
      <c r="JL177" s="4"/>
      <c r="JM177" s="4"/>
      <c r="JN177" s="4"/>
      <c r="JO177" s="4"/>
      <c r="JP177" s="192"/>
      <c r="JQ177" s="70"/>
      <c r="JR177" s="87"/>
      <c r="JS177" s="238"/>
      <c r="JT177" s="126"/>
      <c r="JU177" s="84"/>
      <c r="JV177" s="4"/>
      <c r="JW177" s="4"/>
      <c r="JX177" s="4"/>
      <c r="JY177" s="4"/>
      <c r="JZ177" s="192"/>
      <c r="KA177" s="70"/>
      <c r="KB177" s="87"/>
      <c r="KC177" s="238"/>
      <c r="KD177" s="126"/>
      <c r="KE177" s="84"/>
      <c r="KF177" s="4"/>
      <c r="KG177" s="4"/>
      <c r="KH177" s="4"/>
      <c r="KI177" s="4"/>
      <c r="KJ177" s="192"/>
      <c r="KK177" s="70"/>
      <c r="KL177" s="87"/>
      <c r="KM177" s="238"/>
      <c r="KN177" s="126"/>
      <c r="KO177" s="84"/>
      <c r="KP177" s="4"/>
      <c r="KQ177" s="4"/>
      <c r="KR177" s="4"/>
      <c r="KS177" s="4"/>
      <c r="KT177" s="192"/>
      <c r="KU177" s="70"/>
      <c r="KV177" s="87"/>
      <c r="KW177" s="238"/>
      <c r="KX177" s="126"/>
      <c r="KY177" s="84"/>
      <c r="KZ177" s="4"/>
      <c r="LA177" s="4"/>
      <c r="LB177" s="4"/>
      <c r="LC177" s="4"/>
      <c r="LD177" s="192"/>
      <c r="LE177" s="70"/>
      <c r="LF177" s="87"/>
      <c r="LG177" s="238"/>
      <c r="LH177" s="126"/>
      <c r="LI177" s="84"/>
      <c r="LJ177" s="4"/>
      <c r="LK177" s="4"/>
      <c r="LL177" s="4"/>
      <c r="LM177" s="4"/>
      <c r="LN177" s="192"/>
      <c r="LO177" s="70"/>
      <c r="LP177" s="87"/>
      <c r="LQ177" s="238"/>
      <c r="LR177" s="126"/>
      <c r="LS177" s="84"/>
      <c r="LT177" s="4"/>
      <c r="LU177" s="4"/>
      <c r="LV177" s="4"/>
      <c r="LW177" s="4"/>
      <c r="LX177" s="192"/>
      <c r="LY177" s="70"/>
      <c r="LZ177" s="87"/>
      <c r="MA177" s="238"/>
      <c r="MB177" s="126"/>
      <c r="MC177" s="84"/>
      <c r="MD177" s="4"/>
      <c r="ME177" s="4"/>
      <c r="MF177" s="4"/>
      <c r="MG177" s="4"/>
      <c r="MH177" s="192"/>
      <c r="MI177" s="70"/>
      <c r="MJ177" s="87"/>
      <c r="MK177" s="238"/>
      <c r="ML177" s="126"/>
      <c r="MM177" s="84"/>
      <c r="MN177" s="4"/>
      <c r="MO177" s="4"/>
      <c r="MP177" s="4"/>
      <c r="MQ177" s="4"/>
      <c r="MR177" s="192"/>
      <c r="MS177" s="70"/>
      <c r="MT177" s="87"/>
      <c r="MU177" s="238"/>
      <c r="MV177" s="126"/>
      <c r="MW177" s="84"/>
      <c r="MX177" s="4"/>
      <c r="MY177" s="4"/>
      <c r="MZ177" s="4"/>
      <c r="NA177" s="4"/>
      <c r="NB177" s="192"/>
      <c r="NC177" s="70"/>
      <c r="ND177" s="87"/>
      <c r="NE177" s="238"/>
      <c r="NF177" s="126"/>
      <c r="NG177" s="84"/>
      <c r="NH177" s="4"/>
      <c r="NI177" s="4"/>
      <c r="NJ177" s="4"/>
      <c r="NK177" s="4"/>
      <c r="NL177" s="192"/>
      <c r="NM177" s="70"/>
      <c r="NN177" s="87"/>
      <c r="NO177" s="238"/>
      <c r="NP177" s="126"/>
      <c r="NQ177" s="84"/>
      <c r="NR177" s="4"/>
      <c r="NS177" s="4"/>
      <c r="NT177" s="4"/>
      <c r="NU177" s="4"/>
      <c r="NV177" s="192"/>
      <c r="NW177" s="70"/>
      <c r="NX177" s="87"/>
      <c r="NY177" s="238"/>
      <c r="NZ177" s="126"/>
      <c r="OA177" s="84"/>
      <c r="OB177" s="4"/>
      <c r="OC177" s="4"/>
      <c r="OD177" s="4"/>
      <c r="OE177" s="4"/>
      <c r="OF177" s="192"/>
      <c r="OG177" s="70"/>
      <c r="OH177" s="87"/>
      <c r="OI177" s="238"/>
      <c r="OJ177" s="126"/>
      <c r="OK177" s="84"/>
      <c r="OL177" s="4"/>
      <c r="OM177" s="4"/>
      <c r="ON177" s="4"/>
      <c r="OO177" s="4"/>
      <c r="OP177" s="192"/>
      <c r="OQ177" s="70"/>
      <c r="OR177" s="87"/>
      <c r="OS177" s="238"/>
      <c r="OT177" s="126"/>
      <c r="OU177" s="84"/>
      <c r="OV177" s="4"/>
      <c r="OW177" s="4"/>
      <c r="OX177" s="4"/>
      <c r="OY177" s="4"/>
      <c r="OZ177" s="192"/>
      <c r="PA177" s="70"/>
      <c r="PB177" s="87"/>
      <c r="PC177" s="238"/>
      <c r="PD177" s="126"/>
      <c r="PE177" s="84"/>
      <c r="PF177" s="4"/>
      <c r="PG177" s="4"/>
      <c r="PH177" s="4"/>
      <c r="PI177" s="4"/>
      <c r="PJ177" s="192"/>
      <c r="PK177" s="70"/>
      <c r="PL177" s="87"/>
      <c r="PM177" s="238"/>
      <c r="PN177" s="126"/>
      <c r="PO177" s="84"/>
      <c r="PP177" s="4"/>
      <c r="PQ177" s="4"/>
      <c r="PR177" s="4"/>
      <c r="PS177" s="4"/>
      <c r="PT177" s="192"/>
      <c r="PU177" s="70"/>
      <c r="PV177" s="87"/>
      <c r="PW177" s="238"/>
      <c r="PX177" s="126"/>
      <c r="PY177" s="84"/>
      <c r="PZ177" s="4"/>
      <c r="QA177" s="4"/>
      <c r="QB177" s="4"/>
      <c r="QC177" s="4"/>
      <c r="QD177" s="192"/>
      <c r="QE177" s="70"/>
      <c r="QF177" s="87"/>
      <c r="QG177" s="238"/>
      <c r="QH177" s="126"/>
      <c r="QI177" s="84"/>
      <c r="QJ177" s="4"/>
      <c r="QK177" s="4"/>
      <c r="QL177" s="4"/>
      <c r="QM177" s="4"/>
      <c r="QN177" s="192"/>
      <c r="QO177" s="70"/>
      <c r="QP177" s="87"/>
      <c r="QQ177" s="238"/>
      <c r="QR177" s="126"/>
      <c r="QS177" s="84"/>
      <c r="QT177" s="4"/>
      <c r="QU177" s="4"/>
      <c r="QV177" s="4"/>
      <c r="QW177" s="4"/>
      <c r="QX177" s="192"/>
      <c r="QY177" s="70"/>
      <c r="QZ177" s="87"/>
      <c r="RA177" s="238"/>
      <c r="RB177" s="126"/>
      <c r="RC177" s="84"/>
      <c r="RD177" s="4"/>
      <c r="RE177" s="4"/>
      <c r="RF177" s="4"/>
      <c r="RG177" s="4"/>
      <c r="RH177" s="192"/>
      <c r="RI177" s="70"/>
      <c r="RJ177" s="87"/>
      <c r="RK177" s="238"/>
      <c r="RL177" s="126"/>
      <c r="RM177" s="84"/>
      <c r="RN177" s="4"/>
      <c r="RO177" s="4"/>
      <c r="RP177" s="4"/>
      <c r="RQ177" s="4"/>
      <c r="RR177" s="192"/>
      <c r="RS177" s="70"/>
      <c r="RT177" s="87"/>
      <c r="RU177" s="238"/>
      <c r="RV177" s="126"/>
      <c r="RW177" s="84"/>
      <c r="RX177" s="4"/>
      <c r="RY177" s="4"/>
      <c r="RZ177" s="4"/>
      <c r="SA177" s="4"/>
      <c r="SB177" s="192"/>
      <c r="SC177" s="70"/>
      <c r="SD177" s="87"/>
      <c r="SE177" s="238"/>
      <c r="SF177" s="126"/>
      <c r="SG177" s="84"/>
      <c r="SH177" s="4"/>
      <c r="SI177" s="4"/>
      <c r="SJ177" s="4"/>
      <c r="SK177" s="4"/>
      <c r="SL177" s="192"/>
      <c r="SM177" s="70"/>
      <c r="SN177" s="87"/>
      <c r="SO177" s="238"/>
      <c r="SP177" s="126"/>
      <c r="SQ177" s="84"/>
      <c r="SR177" s="4"/>
      <c r="SS177" s="4"/>
      <c r="ST177" s="4"/>
      <c r="SU177" s="4"/>
      <c r="SV177" s="192"/>
      <c r="SW177" s="70"/>
      <c r="SX177" s="87"/>
      <c r="SY177" s="238"/>
      <c r="SZ177" s="126"/>
      <c r="TA177" s="84"/>
      <c r="TB177" s="4"/>
      <c r="TC177" s="4"/>
      <c r="TD177" s="4"/>
      <c r="TE177" s="4"/>
      <c r="TF177" s="192"/>
      <c r="TG177" s="70"/>
      <c r="TH177" s="87"/>
      <c r="TI177" s="238"/>
      <c r="TJ177" s="126"/>
      <c r="TK177" s="84"/>
      <c r="TL177" s="4"/>
      <c r="TM177" s="4"/>
      <c r="TN177" s="4"/>
      <c r="TO177" s="4"/>
      <c r="TP177" s="192"/>
      <c r="TQ177" s="70"/>
      <c r="TR177" s="87"/>
      <c r="TS177" s="238"/>
      <c r="TT177" s="126"/>
      <c r="TU177" s="84"/>
      <c r="TV177" s="4"/>
      <c r="TW177" s="4"/>
      <c r="TX177" s="4"/>
      <c r="TY177" s="4"/>
      <c r="TZ177" s="192"/>
      <c r="UA177" s="70"/>
      <c r="UB177" s="87"/>
      <c r="UC177" s="238"/>
      <c r="UD177" s="126"/>
      <c r="UE177" s="84"/>
      <c r="UF177" s="4"/>
      <c r="UG177" s="4"/>
      <c r="UH177" s="4"/>
      <c r="UI177" s="4"/>
      <c r="UJ177" s="192"/>
      <c r="UK177" s="70"/>
      <c r="UL177" s="87"/>
      <c r="UM177" s="238"/>
      <c r="UN177" s="126"/>
      <c r="UO177" s="84"/>
      <c r="UP177" s="4"/>
      <c r="UQ177" s="4"/>
      <c r="UR177" s="4"/>
      <c r="US177" s="4"/>
      <c r="UT177" s="192"/>
      <c r="UU177" s="70"/>
      <c r="UV177" s="87"/>
      <c r="UW177" s="238"/>
      <c r="UX177" s="126"/>
      <c r="UY177" s="84"/>
      <c r="UZ177" s="4"/>
      <c r="VA177" s="4"/>
      <c r="VB177" s="4"/>
      <c r="VC177" s="4"/>
      <c r="VD177" s="192"/>
      <c r="VE177" s="70"/>
      <c r="VF177" s="87"/>
      <c r="VG177" s="238"/>
      <c r="VH177" s="126"/>
      <c r="VI177" s="84"/>
      <c r="VJ177" s="4"/>
      <c r="VK177" s="4"/>
      <c r="VL177" s="4"/>
      <c r="VM177" s="4"/>
      <c r="VN177" s="192"/>
      <c r="VO177" s="70"/>
      <c r="VP177" s="87"/>
      <c r="VQ177" s="238"/>
      <c r="VR177" s="126"/>
      <c r="VS177" s="84"/>
      <c r="VT177" s="4"/>
      <c r="VU177" s="4"/>
      <c r="VV177" s="4"/>
      <c r="VW177" s="4"/>
      <c r="VX177" s="192"/>
      <c r="VY177" s="70"/>
      <c r="VZ177" s="87"/>
      <c r="WA177" s="238"/>
      <c r="WB177" s="126"/>
      <c r="WC177" s="84"/>
      <c r="WD177" s="4"/>
      <c r="WE177" s="4"/>
      <c r="WF177" s="4"/>
      <c r="WG177" s="4"/>
      <c r="WH177" s="192"/>
      <c r="WI177" s="70"/>
      <c r="WJ177" s="87"/>
      <c r="WK177" s="238"/>
      <c r="WL177" s="126"/>
      <c r="WM177" s="84"/>
      <c r="WN177" s="4"/>
      <c r="WO177" s="4"/>
      <c r="WP177" s="4"/>
      <c r="WQ177" s="4"/>
      <c r="WR177" s="192"/>
      <c r="WS177" s="70"/>
      <c r="WT177" s="87"/>
      <c r="WU177" s="238"/>
      <c r="WV177" s="126"/>
      <c r="WW177" s="84"/>
      <c r="WX177" s="4"/>
      <c r="WY177" s="4"/>
      <c r="WZ177" s="4"/>
      <c r="XA177" s="4"/>
      <c r="XB177" s="192"/>
      <c r="XC177" s="70"/>
      <c r="XD177" s="87"/>
      <c r="XE177" s="238"/>
      <c r="XF177" s="126"/>
      <c r="XG177" s="84"/>
      <c r="XH177" s="4"/>
      <c r="XI177" s="4"/>
      <c r="XJ177" s="4"/>
      <c r="XK177" s="4"/>
      <c r="XL177" s="192"/>
      <c r="XM177" s="70"/>
      <c r="XN177" s="87"/>
      <c r="XO177" s="238"/>
      <c r="XP177" s="126"/>
      <c r="XQ177" s="84"/>
      <c r="XR177" s="4"/>
      <c r="XS177" s="4"/>
      <c r="XT177" s="4"/>
      <c r="XU177" s="4"/>
      <c r="XV177" s="192"/>
      <c r="XW177" s="70"/>
      <c r="XX177" s="87"/>
      <c r="XY177" s="238"/>
      <c r="XZ177" s="126"/>
      <c r="YA177" s="84"/>
      <c r="YB177" s="4"/>
      <c r="YC177" s="4"/>
      <c r="YD177" s="4"/>
      <c r="YE177" s="4"/>
      <c r="YF177" s="192"/>
      <c r="YG177" s="70"/>
      <c r="YH177" s="87"/>
      <c r="YI177" s="238"/>
      <c r="YJ177" s="126"/>
      <c r="YK177" s="84"/>
      <c r="YL177" s="4"/>
      <c r="YM177" s="4"/>
      <c r="YN177" s="4"/>
      <c r="YO177" s="4"/>
      <c r="YP177" s="192"/>
      <c r="YQ177" s="70"/>
      <c r="YR177" s="87"/>
      <c r="YS177" s="238"/>
      <c r="YT177" s="126"/>
      <c r="YU177" s="84"/>
      <c r="YV177" s="4"/>
      <c r="YW177" s="4"/>
      <c r="YX177" s="4"/>
      <c r="YY177" s="4"/>
      <c r="YZ177" s="192"/>
      <c r="ZA177" s="70"/>
      <c r="ZB177" s="87"/>
      <c r="ZC177" s="238"/>
      <c r="ZD177" s="126"/>
      <c r="ZE177" s="84"/>
      <c r="ZF177" s="4"/>
      <c r="ZG177" s="4"/>
      <c r="ZH177" s="4"/>
      <c r="ZI177" s="4"/>
      <c r="ZJ177" s="192"/>
      <c r="ZK177" s="70"/>
      <c r="ZL177" s="87"/>
      <c r="ZM177" s="238"/>
      <c r="ZN177" s="126"/>
      <c r="ZO177" s="84"/>
      <c r="ZP177" s="4"/>
      <c r="ZQ177" s="4"/>
      <c r="ZR177" s="4"/>
      <c r="ZS177" s="4"/>
      <c r="ZT177" s="192"/>
      <c r="ZU177" s="70"/>
      <c r="ZV177" s="87"/>
      <c r="ZW177" s="238"/>
      <c r="ZX177" s="126"/>
      <c r="ZY177" s="84"/>
      <c r="ZZ177" s="4"/>
      <c r="AAA177" s="4"/>
      <c r="AAB177" s="4"/>
      <c r="AAC177" s="4"/>
      <c r="AAD177" s="192"/>
      <c r="AAE177" s="70"/>
      <c r="AAF177" s="87"/>
      <c r="AAG177" s="238"/>
      <c r="AAH177" s="126"/>
      <c r="AAI177" s="84"/>
      <c r="AAJ177" s="4"/>
      <c r="AAK177" s="4"/>
      <c r="AAL177" s="4"/>
      <c r="AAM177" s="4"/>
      <c r="AAN177" s="192"/>
      <c r="AAO177" s="70"/>
      <c r="AAP177" s="87"/>
      <c r="AAQ177" s="238"/>
      <c r="AAR177" s="126"/>
      <c r="AAS177" s="84"/>
      <c r="AAT177" s="4"/>
      <c r="AAU177" s="4"/>
      <c r="AAV177" s="4"/>
      <c r="AAW177" s="4"/>
      <c r="AAX177" s="192"/>
      <c r="AAY177" s="70"/>
      <c r="AAZ177" s="87"/>
      <c r="ABA177" s="238"/>
      <c r="ABB177" s="126"/>
      <c r="ABC177" s="84"/>
      <c r="ABD177" s="4"/>
      <c r="ABE177" s="4"/>
      <c r="ABF177" s="4"/>
      <c r="ABG177" s="4"/>
      <c r="ABH177" s="192"/>
      <c r="ABI177" s="70"/>
      <c r="ABJ177" s="87"/>
      <c r="ABK177" s="238"/>
      <c r="ABL177" s="126"/>
      <c r="ABM177" s="84"/>
      <c r="ABN177" s="4"/>
      <c r="ABO177" s="4"/>
      <c r="ABP177" s="4"/>
      <c r="ABQ177" s="4"/>
      <c r="ABR177" s="192"/>
      <c r="ABS177" s="70"/>
      <c r="ABT177" s="87"/>
      <c r="ABU177" s="238"/>
      <c r="ABV177" s="126"/>
      <c r="ABW177" s="84"/>
      <c r="ABX177" s="4"/>
      <c r="ABY177" s="4"/>
      <c r="ABZ177" s="4"/>
      <c r="ACA177" s="4"/>
      <c r="ACB177" s="192"/>
      <c r="ACC177" s="70"/>
      <c r="ACD177" s="87"/>
      <c r="ACE177" s="238"/>
      <c r="ACF177" s="126"/>
      <c r="ACG177" s="84"/>
      <c r="ACH177" s="4"/>
      <c r="ACI177" s="4"/>
      <c r="ACJ177" s="4"/>
      <c r="ACK177" s="4"/>
      <c r="ACL177" s="192"/>
      <c r="ACM177" s="70"/>
      <c r="ACN177" s="87"/>
      <c r="ACO177" s="238"/>
      <c r="ACP177" s="126"/>
      <c r="ACQ177" s="84"/>
      <c r="ACR177" s="4"/>
      <c r="ACS177" s="4"/>
      <c r="ACT177" s="4"/>
      <c r="ACU177" s="4"/>
      <c r="ACV177" s="192"/>
      <c r="ACW177" s="70"/>
      <c r="ACX177" s="87"/>
      <c r="ACY177" s="238"/>
      <c r="ACZ177" s="126"/>
      <c r="ADA177" s="84"/>
      <c r="ADB177" s="4"/>
      <c r="ADC177" s="4"/>
      <c r="ADD177" s="4"/>
      <c r="ADE177" s="4"/>
      <c r="ADF177" s="192"/>
      <c r="ADG177" s="70"/>
      <c r="ADH177" s="87"/>
      <c r="ADI177" s="238"/>
      <c r="ADJ177" s="126"/>
      <c r="ADK177" s="84"/>
      <c r="ADL177" s="4"/>
      <c r="ADM177" s="4"/>
      <c r="ADN177" s="4"/>
      <c r="ADO177" s="4"/>
      <c r="ADP177" s="192"/>
      <c r="ADQ177" s="70"/>
      <c r="ADR177" s="87"/>
      <c r="ADS177" s="238"/>
      <c r="ADT177" s="126"/>
      <c r="ADU177" s="84"/>
      <c r="ADV177" s="4"/>
      <c r="ADW177" s="4"/>
      <c r="ADX177" s="4"/>
      <c r="ADY177" s="4"/>
      <c r="ADZ177" s="192"/>
      <c r="AEA177" s="70"/>
      <c r="AEB177" s="87"/>
      <c r="AEC177" s="238"/>
      <c r="AED177" s="126"/>
      <c r="AEE177" s="84"/>
      <c r="AEF177" s="4"/>
      <c r="AEG177" s="4"/>
      <c r="AEH177" s="4"/>
      <c r="AEI177" s="4"/>
      <c r="AEJ177" s="192"/>
      <c r="AEK177" s="70"/>
      <c r="AEL177" s="87"/>
      <c r="AEM177" s="238"/>
      <c r="AEN177" s="126"/>
      <c r="AEO177" s="84"/>
      <c r="AEP177" s="4"/>
      <c r="AEQ177" s="4"/>
      <c r="AER177" s="4"/>
      <c r="AES177" s="4"/>
      <c r="AET177" s="192"/>
      <c r="AEU177" s="70"/>
      <c r="AEV177" s="87"/>
      <c r="AEW177" s="238"/>
      <c r="AEX177" s="126"/>
      <c r="AEY177" s="84"/>
      <c r="AEZ177" s="4"/>
      <c r="AFA177" s="4"/>
      <c r="AFB177" s="4"/>
      <c r="AFC177" s="4"/>
      <c r="AFD177" s="192"/>
      <c r="AFE177" s="70"/>
      <c r="AFF177" s="87"/>
      <c r="AFG177" s="238"/>
      <c r="AFH177" s="126"/>
      <c r="AFI177" s="84"/>
      <c r="AFJ177" s="4"/>
      <c r="AFK177" s="4"/>
      <c r="AFL177" s="4"/>
      <c r="AFM177" s="4"/>
      <c r="AFN177" s="192"/>
      <c r="AFO177" s="70"/>
      <c r="AFP177" s="87"/>
      <c r="AFQ177" s="238"/>
      <c r="AFR177" s="126"/>
      <c r="AFS177" s="84"/>
      <c r="AFT177" s="4"/>
      <c r="AFU177" s="4"/>
      <c r="AFV177" s="4"/>
      <c r="AFW177" s="4"/>
      <c r="AFX177" s="192"/>
      <c r="AFY177" s="70"/>
      <c r="AFZ177" s="87"/>
      <c r="AGA177" s="238"/>
      <c r="AGB177" s="126"/>
      <c r="AGC177" s="84"/>
      <c r="AGD177" s="4"/>
      <c r="AGE177" s="4"/>
      <c r="AGF177" s="4"/>
      <c r="AGG177" s="4"/>
      <c r="AGH177" s="192"/>
      <c r="AGI177" s="70"/>
      <c r="AGJ177" s="87"/>
      <c r="AGK177" s="238"/>
      <c r="AGL177" s="126"/>
      <c r="AGM177" s="84"/>
      <c r="AGN177" s="4"/>
      <c r="AGO177" s="4"/>
      <c r="AGP177" s="4"/>
      <c r="AGQ177" s="4"/>
      <c r="AGR177" s="192"/>
      <c r="AGS177" s="70"/>
      <c r="AGT177" s="87"/>
      <c r="AGU177" s="238"/>
      <c r="AGV177" s="126"/>
      <c r="AGW177" s="84"/>
      <c r="AGX177" s="4"/>
      <c r="AGY177" s="4"/>
      <c r="AGZ177" s="4"/>
      <c r="AHA177" s="4"/>
      <c r="AHB177" s="192"/>
      <c r="AHC177" s="70"/>
      <c r="AHD177" s="87"/>
      <c r="AHE177" s="238"/>
      <c r="AHF177" s="126"/>
      <c r="AHG177" s="84"/>
      <c r="AHH177" s="4"/>
      <c r="AHI177" s="4"/>
      <c r="AHJ177" s="4"/>
      <c r="AHK177" s="4"/>
      <c r="AHL177" s="192"/>
      <c r="AHM177" s="70"/>
      <c r="AHN177" s="87"/>
      <c r="AHO177" s="238"/>
      <c r="AHP177" s="126"/>
      <c r="AHQ177" s="84"/>
      <c r="AHR177" s="4"/>
      <c r="AHS177" s="4"/>
      <c r="AHT177" s="4"/>
      <c r="AHU177" s="4"/>
      <c r="AHV177" s="192"/>
      <c r="AHW177" s="70"/>
      <c r="AHX177" s="87"/>
      <c r="AHY177" s="238"/>
      <c r="AHZ177" s="126"/>
      <c r="AIA177" s="84"/>
      <c r="AIB177" s="4"/>
      <c r="AIC177" s="4"/>
      <c r="AID177" s="4"/>
      <c r="AIE177" s="4"/>
      <c r="AIF177" s="192"/>
      <c r="AIG177" s="70"/>
      <c r="AIH177" s="87"/>
      <c r="AII177" s="238"/>
      <c r="AIJ177" s="126"/>
      <c r="AIK177" s="84"/>
      <c r="AIL177" s="4"/>
      <c r="AIM177" s="4"/>
      <c r="AIN177" s="4"/>
      <c r="AIO177" s="4"/>
      <c r="AIP177" s="192"/>
      <c r="AIQ177" s="70"/>
      <c r="AIR177" s="87"/>
      <c r="AIS177" s="238"/>
      <c r="AIT177" s="126"/>
      <c r="AIU177" s="84"/>
      <c r="AIV177" s="4"/>
      <c r="AIW177" s="4"/>
      <c r="AIX177" s="4"/>
      <c r="AIY177" s="4"/>
      <c r="AIZ177" s="192"/>
      <c r="AJA177" s="70"/>
      <c r="AJB177" s="87"/>
      <c r="AJC177" s="238"/>
      <c r="AJD177" s="126"/>
      <c r="AJE177" s="84"/>
      <c r="AJF177" s="4"/>
      <c r="AJG177" s="4"/>
      <c r="AJH177" s="4"/>
      <c r="AJI177" s="4"/>
      <c r="AJJ177" s="192"/>
      <c r="AJK177" s="70"/>
      <c r="AJL177" s="87"/>
      <c r="AJM177" s="238"/>
      <c r="AJN177" s="126"/>
      <c r="AJO177" s="84"/>
      <c r="AJP177" s="4"/>
      <c r="AJQ177" s="4"/>
      <c r="AJR177" s="4"/>
      <c r="AJS177" s="4"/>
      <c r="AJT177" s="192"/>
      <c r="AJU177" s="70"/>
      <c r="AJV177" s="87"/>
      <c r="AJW177" s="238"/>
      <c r="AJX177" s="126"/>
      <c r="AJY177" s="84"/>
      <c r="AJZ177" s="4"/>
      <c r="AKA177" s="4"/>
      <c r="AKB177" s="4"/>
      <c r="AKC177" s="4"/>
      <c r="AKD177" s="192"/>
      <c r="AKE177" s="70"/>
      <c r="AKF177" s="87"/>
      <c r="AKG177" s="238"/>
      <c r="AKH177" s="126"/>
      <c r="AKI177" s="84"/>
      <c r="AKJ177" s="4"/>
      <c r="AKK177" s="4"/>
      <c r="AKL177" s="4"/>
      <c r="AKM177" s="4"/>
      <c r="AKN177" s="192"/>
      <c r="AKO177" s="70"/>
      <c r="AKP177" s="87"/>
      <c r="AKQ177" s="238"/>
      <c r="AKR177" s="126"/>
      <c r="AKS177" s="84"/>
      <c r="AKT177" s="4"/>
      <c r="AKU177" s="4"/>
      <c r="AKV177" s="4"/>
      <c r="AKW177" s="4"/>
      <c r="AKX177" s="192"/>
      <c r="AKY177" s="70"/>
      <c r="AKZ177" s="87"/>
      <c r="ALA177" s="238"/>
      <c r="ALB177" s="126"/>
      <c r="ALC177" s="84"/>
      <c r="ALD177" s="4"/>
      <c r="ALE177" s="4"/>
      <c r="ALF177" s="4"/>
      <c r="ALG177" s="4"/>
      <c r="ALH177" s="192"/>
      <c r="ALI177" s="70"/>
      <c r="ALJ177" s="87"/>
      <c r="ALK177" s="238"/>
      <c r="ALL177" s="126"/>
      <c r="ALM177" s="84"/>
      <c r="ALN177" s="4"/>
      <c r="ALO177" s="4"/>
      <c r="ALP177" s="4"/>
      <c r="ALQ177" s="4"/>
      <c r="ALR177" s="192"/>
      <c r="ALS177" s="70"/>
      <c r="ALT177" s="87"/>
      <c r="ALU177" s="238"/>
      <c r="ALV177" s="126"/>
      <c r="ALW177" s="84"/>
      <c r="ALX177" s="4"/>
      <c r="ALY177" s="4"/>
      <c r="ALZ177" s="4"/>
      <c r="AMA177" s="4"/>
      <c r="AMB177" s="192"/>
      <c r="AMC177" s="70"/>
      <c r="AMD177" s="87"/>
      <c r="AME177" s="238"/>
      <c r="AMF177" s="126"/>
      <c r="AMG177" s="84"/>
      <c r="AMH177" s="4"/>
      <c r="AMI177" s="4"/>
      <c r="AMJ177" s="4"/>
      <c r="AMK177" s="4"/>
      <c r="AML177" s="192"/>
      <c r="AMM177" s="70"/>
      <c r="AMN177" s="87"/>
      <c r="AMO177" s="238"/>
      <c r="AMP177" s="126"/>
      <c r="AMQ177" s="84"/>
      <c r="AMR177" s="4"/>
      <c r="AMS177" s="4"/>
      <c r="AMT177" s="4"/>
      <c r="AMU177" s="4"/>
      <c r="AMV177" s="192"/>
      <c r="AMW177" s="70"/>
      <c r="AMX177" s="87"/>
      <c r="AMY177" s="238"/>
      <c r="AMZ177" s="126"/>
      <c r="ANA177" s="84"/>
      <c r="ANB177" s="4"/>
      <c r="ANC177" s="4"/>
      <c r="AND177" s="4"/>
      <c r="ANE177" s="4"/>
      <c r="ANF177" s="192"/>
      <c r="ANG177" s="70"/>
      <c r="ANH177" s="87"/>
      <c r="ANI177" s="238"/>
      <c r="ANJ177" s="126"/>
      <c r="ANK177" s="84"/>
      <c r="ANL177" s="4"/>
      <c r="ANM177" s="4"/>
      <c r="ANN177" s="4"/>
      <c r="ANO177" s="4"/>
      <c r="ANP177" s="192"/>
      <c r="ANQ177" s="70"/>
      <c r="ANR177" s="87"/>
      <c r="ANS177" s="238"/>
      <c r="ANT177" s="126"/>
      <c r="ANU177" s="84"/>
      <c r="ANV177" s="4"/>
      <c r="ANW177" s="4"/>
      <c r="ANX177" s="4"/>
      <c r="ANY177" s="4"/>
      <c r="ANZ177" s="192"/>
      <c r="AOA177" s="70"/>
      <c r="AOB177" s="87"/>
      <c r="AOC177" s="238"/>
      <c r="AOD177" s="126"/>
      <c r="AOE177" s="84"/>
      <c r="AOF177" s="4"/>
      <c r="AOG177" s="4"/>
      <c r="AOH177" s="4"/>
      <c r="AOI177" s="4"/>
      <c r="AOJ177" s="192"/>
      <c r="AOK177" s="70"/>
      <c r="AOL177" s="87"/>
      <c r="AOM177" s="238"/>
      <c r="AON177" s="126"/>
      <c r="AOO177" s="84"/>
      <c r="AOP177" s="4"/>
      <c r="AOQ177" s="4"/>
      <c r="AOR177" s="4"/>
      <c r="AOS177" s="4"/>
      <c r="AOT177" s="192"/>
      <c r="AOU177" s="70"/>
      <c r="AOV177" s="87"/>
      <c r="AOW177" s="238"/>
      <c r="AOX177" s="126"/>
      <c r="AOY177" s="84"/>
      <c r="AOZ177" s="4"/>
      <c r="APA177" s="4"/>
      <c r="APB177" s="4"/>
      <c r="APC177" s="4"/>
      <c r="APD177" s="192"/>
      <c r="APE177" s="70"/>
      <c r="APF177" s="87"/>
      <c r="APG177" s="238"/>
      <c r="APH177" s="126"/>
      <c r="API177" s="84"/>
      <c r="APJ177" s="4"/>
      <c r="APK177" s="4"/>
      <c r="APL177" s="4"/>
      <c r="APM177" s="4"/>
      <c r="APN177" s="192"/>
      <c r="APO177" s="70"/>
      <c r="APP177" s="87"/>
      <c r="APQ177" s="238"/>
      <c r="APR177" s="126"/>
      <c r="APS177" s="84"/>
      <c r="APT177" s="4"/>
      <c r="APU177" s="4"/>
      <c r="APV177" s="4"/>
      <c r="APW177" s="4"/>
      <c r="APX177" s="192"/>
      <c r="APY177" s="70"/>
      <c r="APZ177" s="87"/>
      <c r="AQA177" s="238"/>
      <c r="AQB177" s="126"/>
      <c r="AQC177" s="84"/>
      <c r="AQD177" s="4"/>
      <c r="AQE177" s="4"/>
      <c r="AQF177" s="4"/>
      <c r="AQG177" s="4"/>
      <c r="AQH177" s="192"/>
      <c r="AQI177" s="70"/>
      <c r="AQJ177" s="87"/>
      <c r="AQK177" s="238"/>
      <c r="AQL177" s="126"/>
      <c r="AQM177" s="84"/>
      <c r="AQN177" s="4"/>
      <c r="AQO177" s="4"/>
      <c r="AQP177" s="4"/>
      <c r="AQQ177" s="4"/>
      <c r="AQR177" s="192"/>
      <c r="AQS177" s="70"/>
      <c r="AQT177" s="87"/>
      <c r="AQU177" s="238"/>
      <c r="AQV177" s="126"/>
      <c r="AQW177" s="84"/>
      <c r="AQX177" s="4"/>
      <c r="AQY177" s="4"/>
      <c r="AQZ177" s="4"/>
      <c r="ARA177" s="4"/>
      <c r="ARB177" s="192"/>
      <c r="ARC177" s="70"/>
      <c r="ARD177" s="87"/>
      <c r="ARE177" s="238"/>
      <c r="ARF177" s="126"/>
      <c r="ARG177" s="84"/>
      <c r="ARH177" s="4"/>
      <c r="ARI177" s="4"/>
      <c r="ARJ177" s="4"/>
      <c r="ARK177" s="4"/>
      <c r="ARL177" s="192"/>
      <c r="ARM177" s="70"/>
      <c r="ARN177" s="87"/>
      <c r="ARO177" s="238"/>
      <c r="ARP177" s="126"/>
      <c r="ARQ177" s="84"/>
      <c r="ARR177" s="4"/>
      <c r="ARS177" s="4"/>
      <c r="ART177" s="4"/>
      <c r="ARU177" s="4"/>
      <c r="ARV177" s="192"/>
      <c r="ARW177" s="70"/>
      <c r="ARX177" s="87"/>
      <c r="ARY177" s="238"/>
      <c r="ARZ177" s="126"/>
      <c r="ASA177" s="84"/>
      <c r="ASB177" s="4"/>
      <c r="ASC177" s="4"/>
      <c r="ASD177" s="4"/>
      <c r="ASE177" s="4"/>
      <c r="ASF177" s="192"/>
      <c r="ASG177" s="70"/>
      <c r="ASH177" s="87"/>
      <c r="ASI177" s="238"/>
      <c r="ASJ177" s="126"/>
      <c r="ASK177" s="84"/>
      <c r="ASL177" s="4"/>
      <c r="ASM177" s="4"/>
      <c r="ASN177" s="4"/>
      <c r="ASO177" s="4"/>
      <c r="ASP177" s="192"/>
      <c r="ASQ177" s="70"/>
      <c r="ASR177" s="87"/>
      <c r="ASS177" s="238"/>
      <c r="AST177" s="126"/>
      <c r="ASU177" s="84"/>
      <c r="ASV177" s="4"/>
      <c r="ASW177" s="4"/>
      <c r="ASX177" s="4"/>
      <c r="ASY177" s="4"/>
      <c r="ASZ177" s="192"/>
      <c r="ATA177" s="70"/>
      <c r="ATB177" s="87"/>
      <c r="ATC177" s="238"/>
      <c r="ATD177" s="126"/>
      <c r="ATE177" s="84"/>
      <c r="ATF177" s="4"/>
      <c r="ATG177" s="4"/>
      <c r="ATH177" s="4"/>
      <c r="ATI177" s="4"/>
      <c r="ATJ177" s="192"/>
      <c r="ATK177" s="70"/>
      <c r="ATL177" s="87"/>
      <c r="ATM177" s="238"/>
      <c r="ATN177" s="126"/>
      <c r="ATO177" s="84"/>
      <c r="ATP177" s="4"/>
      <c r="ATQ177" s="4"/>
      <c r="ATR177" s="4"/>
      <c r="ATS177" s="4"/>
      <c r="ATT177" s="192"/>
      <c r="ATU177" s="70"/>
      <c r="ATV177" s="87"/>
      <c r="ATW177" s="238"/>
      <c r="ATX177" s="126"/>
      <c r="ATY177" s="84"/>
      <c r="ATZ177" s="4"/>
      <c r="AUA177" s="4"/>
      <c r="AUB177" s="4"/>
      <c r="AUC177" s="4"/>
      <c r="AUD177" s="192"/>
      <c r="AUE177" s="70"/>
      <c r="AUF177" s="87"/>
      <c r="AUG177" s="238"/>
      <c r="AUH177" s="126"/>
      <c r="AUI177" s="84"/>
      <c r="AUJ177" s="4"/>
      <c r="AUK177" s="4"/>
      <c r="AUL177" s="4"/>
      <c r="AUM177" s="4"/>
      <c r="AUN177" s="192"/>
      <c r="AUO177" s="70"/>
      <c r="AUP177" s="87"/>
      <c r="AUQ177" s="238"/>
      <c r="AUR177" s="126"/>
      <c r="AUS177" s="84"/>
      <c r="AUT177" s="4"/>
      <c r="AUU177" s="4"/>
      <c r="AUV177" s="4"/>
      <c r="AUW177" s="4"/>
      <c r="AUX177" s="192"/>
      <c r="AUY177" s="70"/>
      <c r="AUZ177" s="87"/>
      <c r="AVA177" s="238"/>
      <c r="AVB177" s="126"/>
      <c r="AVC177" s="84"/>
      <c r="AVD177" s="4"/>
      <c r="AVE177" s="4"/>
      <c r="AVF177" s="4"/>
      <c r="AVG177" s="4"/>
      <c r="AVH177" s="192"/>
      <c r="AVI177" s="70"/>
      <c r="AVJ177" s="87"/>
      <c r="AVK177" s="238"/>
      <c r="AVL177" s="126"/>
      <c r="AVM177" s="84"/>
      <c r="AVN177" s="4"/>
      <c r="AVO177" s="4"/>
      <c r="AVP177" s="4"/>
      <c r="AVQ177" s="4"/>
      <c r="AVR177" s="192"/>
      <c r="AVS177" s="70"/>
      <c r="AVT177" s="87"/>
      <c r="AVU177" s="238"/>
      <c r="AVV177" s="126"/>
      <c r="AVW177" s="84"/>
      <c r="AVX177" s="4"/>
      <c r="AVY177" s="4"/>
      <c r="AVZ177" s="4"/>
      <c r="AWA177" s="4"/>
      <c r="AWB177" s="192"/>
      <c r="AWC177" s="70"/>
      <c r="AWD177" s="87"/>
      <c r="AWE177" s="238"/>
      <c r="AWF177" s="126"/>
      <c r="AWG177" s="84"/>
      <c r="AWH177" s="4"/>
      <c r="AWI177" s="4"/>
      <c r="AWJ177" s="4"/>
      <c r="AWK177" s="4"/>
      <c r="AWL177" s="192"/>
      <c r="AWM177" s="70"/>
      <c r="AWN177" s="87"/>
      <c r="AWO177" s="238"/>
      <c r="AWP177" s="126"/>
      <c r="AWQ177" s="84"/>
      <c r="AWR177" s="4"/>
      <c r="AWS177" s="4"/>
      <c r="AWT177" s="4"/>
      <c r="AWU177" s="4"/>
      <c r="AWV177" s="192"/>
      <c r="AWW177" s="70"/>
      <c r="AWX177" s="87"/>
      <c r="AWY177" s="238"/>
      <c r="AWZ177" s="126"/>
      <c r="AXA177" s="84"/>
      <c r="AXB177" s="4"/>
      <c r="AXC177" s="4"/>
      <c r="AXD177" s="4"/>
      <c r="AXE177" s="4"/>
      <c r="AXF177" s="192"/>
      <c r="AXG177" s="70"/>
      <c r="AXH177" s="87"/>
      <c r="AXI177" s="238"/>
      <c r="AXJ177" s="126"/>
      <c r="AXK177" s="84"/>
      <c r="AXL177" s="4"/>
      <c r="AXM177" s="4"/>
      <c r="AXN177" s="4"/>
      <c r="AXO177" s="4"/>
      <c r="AXP177" s="192"/>
      <c r="AXQ177" s="70"/>
      <c r="AXR177" s="87"/>
      <c r="AXS177" s="238"/>
      <c r="AXT177" s="126"/>
      <c r="AXU177" s="84"/>
      <c r="AXV177" s="4"/>
      <c r="AXW177" s="4"/>
      <c r="AXX177" s="4"/>
      <c r="AXY177" s="4"/>
      <c r="AXZ177" s="192"/>
      <c r="AYA177" s="70"/>
      <c r="AYB177" s="87"/>
      <c r="AYC177" s="238"/>
      <c r="AYD177" s="126"/>
      <c r="AYE177" s="84"/>
      <c r="AYF177" s="4"/>
      <c r="AYG177" s="4"/>
      <c r="AYH177" s="4"/>
      <c r="AYI177" s="4"/>
      <c r="AYJ177" s="192"/>
      <c r="AYK177" s="70"/>
      <c r="AYL177" s="87"/>
      <c r="AYM177" s="238"/>
      <c r="AYN177" s="126"/>
      <c r="AYO177" s="84"/>
      <c r="AYP177" s="4"/>
      <c r="AYQ177" s="4"/>
      <c r="AYR177" s="4"/>
      <c r="AYS177" s="4"/>
      <c r="AYT177" s="192"/>
      <c r="AYU177" s="70"/>
      <c r="AYV177" s="87"/>
      <c r="AYW177" s="238"/>
      <c r="AYX177" s="126"/>
      <c r="AYY177" s="84"/>
      <c r="AYZ177" s="4"/>
      <c r="AZA177" s="4"/>
      <c r="AZB177" s="4"/>
      <c r="AZC177" s="4"/>
      <c r="AZD177" s="192"/>
      <c r="AZE177" s="70"/>
      <c r="AZF177" s="87"/>
      <c r="AZG177" s="238"/>
      <c r="AZH177" s="126"/>
      <c r="AZI177" s="84"/>
      <c r="AZJ177" s="4"/>
      <c r="AZK177" s="4"/>
      <c r="AZL177" s="4"/>
      <c r="AZM177" s="4"/>
      <c r="AZN177" s="192"/>
      <c r="AZO177" s="70"/>
      <c r="AZP177" s="87"/>
      <c r="AZQ177" s="238"/>
      <c r="AZR177" s="126"/>
      <c r="AZS177" s="84"/>
      <c r="AZT177" s="4"/>
      <c r="AZU177" s="4"/>
      <c r="AZV177" s="4"/>
      <c r="AZW177" s="4"/>
      <c r="AZX177" s="192"/>
      <c r="AZY177" s="70"/>
      <c r="AZZ177" s="87"/>
      <c r="BAA177" s="238"/>
      <c r="BAB177" s="126"/>
      <c r="BAC177" s="84"/>
      <c r="BAD177" s="4"/>
      <c r="BAE177" s="4"/>
      <c r="BAF177" s="4"/>
      <c r="BAG177" s="4"/>
      <c r="BAH177" s="192"/>
      <c r="BAI177" s="70"/>
      <c r="BAJ177" s="87"/>
      <c r="BAK177" s="238"/>
      <c r="BAL177" s="126"/>
      <c r="BAM177" s="84"/>
      <c r="BAN177" s="4"/>
      <c r="BAO177" s="4"/>
      <c r="BAP177" s="4"/>
      <c r="BAQ177" s="4"/>
      <c r="BAR177" s="192"/>
      <c r="BAS177" s="70"/>
      <c r="BAT177" s="87"/>
      <c r="BAU177" s="238"/>
      <c r="BAV177" s="126"/>
      <c r="BAW177" s="84"/>
      <c r="BAX177" s="4"/>
      <c r="BAY177" s="4"/>
      <c r="BAZ177" s="4"/>
      <c r="BBA177" s="4"/>
      <c r="BBB177" s="192"/>
      <c r="BBC177" s="70"/>
      <c r="BBD177" s="87"/>
      <c r="BBE177" s="238"/>
      <c r="BBF177" s="126"/>
      <c r="BBG177" s="84"/>
      <c r="BBH177" s="4"/>
      <c r="BBI177" s="4"/>
      <c r="BBJ177" s="4"/>
      <c r="BBK177" s="4"/>
      <c r="BBL177" s="192"/>
      <c r="BBM177" s="70"/>
      <c r="BBN177" s="87"/>
      <c r="BBO177" s="238"/>
      <c r="BBP177" s="126"/>
      <c r="BBQ177" s="84"/>
      <c r="BBR177" s="4"/>
      <c r="BBS177" s="4"/>
      <c r="BBT177" s="4"/>
      <c r="BBU177" s="4"/>
      <c r="BBV177" s="192"/>
      <c r="BBW177" s="70"/>
      <c r="BBX177" s="87"/>
      <c r="BBY177" s="238"/>
      <c r="BBZ177" s="126"/>
      <c r="BCA177" s="84"/>
      <c r="BCB177" s="4"/>
      <c r="BCC177" s="4"/>
      <c r="BCD177" s="4"/>
      <c r="BCE177" s="4"/>
      <c r="BCF177" s="192"/>
      <c r="BCG177" s="70"/>
      <c r="BCH177" s="87"/>
      <c r="BCI177" s="238"/>
      <c r="BCJ177" s="126"/>
      <c r="BCK177" s="84"/>
      <c r="BCL177" s="4"/>
      <c r="BCM177" s="4"/>
      <c r="BCN177" s="4"/>
      <c r="BCO177" s="4"/>
      <c r="BCP177" s="192"/>
      <c r="BCQ177" s="70"/>
      <c r="BCR177" s="87"/>
      <c r="BCS177" s="238"/>
      <c r="BCT177" s="126"/>
      <c r="BCU177" s="84"/>
      <c r="BCV177" s="4"/>
      <c r="BCW177" s="4"/>
      <c r="BCX177" s="4"/>
      <c r="BCY177" s="4"/>
      <c r="BCZ177" s="192"/>
      <c r="BDA177" s="70"/>
      <c r="BDB177" s="87"/>
      <c r="BDC177" s="238"/>
      <c r="BDD177" s="126"/>
      <c r="BDE177" s="84"/>
      <c r="BDF177" s="4"/>
      <c r="BDG177" s="4"/>
      <c r="BDH177" s="4"/>
      <c r="BDI177" s="4"/>
      <c r="BDJ177" s="192"/>
      <c r="BDK177" s="70"/>
      <c r="BDL177" s="87"/>
      <c r="BDM177" s="238"/>
      <c r="BDN177" s="126"/>
      <c r="BDO177" s="84"/>
      <c r="BDP177" s="4"/>
      <c r="BDQ177" s="4"/>
      <c r="BDR177" s="4"/>
      <c r="BDS177" s="4"/>
      <c r="BDT177" s="192"/>
      <c r="BDU177" s="70"/>
      <c r="BDV177" s="87"/>
      <c r="BDW177" s="238"/>
      <c r="BDX177" s="126"/>
      <c r="BDY177" s="84"/>
      <c r="BDZ177" s="4"/>
      <c r="BEA177" s="4"/>
      <c r="BEB177" s="4"/>
      <c r="BEC177" s="4"/>
      <c r="BED177" s="192"/>
      <c r="BEE177" s="70"/>
      <c r="BEF177" s="87"/>
      <c r="BEG177" s="238"/>
      <c r="BEH177" s="126"/>
      <c r="BEI177" s="84"/>
      <c r="BEJ177" s="4"/>
      <c r="BEK177" s="4"/>
      <c r="BEL177" s="4"/>
      <c r="BEM177" s="4"/>
      <c r="BEN177" s="192"/>
      <c r="BEO177" s="70"/>
      <c r="BEP177" s="87"/>
      <c r="BEQ177" s="238"/>
      <c r="BER177" s="126"/>
      <c r="BES177" s="84"/>
      <c r="BET177" s="4"/>
      <c r="BEU177" s="4"/>
      <c r="BEV177" s="4"/>
      <c r="BEW177" s="4"/>
      <c r="BEX177" s="192"/>
      <c r="BEY177" s="70"/>
      <c r="BEZ177" s="87"/>
      <c r="BFA177" s="238"/>
      <c r="BFB177" s="126"/>
      <c r="BFC177" s="84"/>
      <c r="BFD177" s="4"/>
      <c r="BFE177" s="4"/>
      <c r="BFF177" s="4"/>
      <c r="BFG177" s="4"/>
      <c r="BFH177" s="192"/>
      <c r="BFI177" s="70"/>
      <c r="BFJ177" s="87"/>
      <c r="BFK177" s="238"/>
      <c r="BFL177" s="126"/>
      <c r="BFM177" s="84"/>
      <c r="BFN177" s="4"/>
      <c r="BFO177" s="4"/>
      <c r="BFP177" s="4"/>
      <c r="BFQ177" s="4"/>
      <c r="BFR177" s="192"/>
      <c r="BFS177" s="70"/>
      <c r="BFT177" s="87"/>
      <c r="BFU177" s="238"/>
      <c r="BFV177" s="126"/>
      <c r="BFW177" s="84"/>
      <c r="BFX177" s="4"/>
      <c r="BFY177" s="4"/>
      <c r="BFZ177" s="4"/>
      <c r="BGA177" s="4"/>
      <c r="BGB177" s="192"/>
      <c r="BGC177" s="70"/>
      <c r="BGD177" s="87"/>
      <c r="BGE177" s="238"/>
      <c r="BGF177" s="126"/>
      <c r="BGG177" s="84"/>
      <c r="BGH177" s="4"/>
      <c r="BGI177" s="4"/>
      <c r="BGJ177" s="4"/>
      <c r="BGK177" s="4"/>
      <c r="BGL177" s="192"/>
      <c r="BGM177" s="70"/>
      <c r="BGN177" s="87"/>
      <c r="BGO177" s="238"/>
      <c r="BGP177" s="126"/>
      <c r="BGQ177" s="84"/>
      <c r="BGR177" s="4"/>
      <c r="BGS177" s="4"/>
      <c r="BGT177" s="4"/>
      <c r="BGU177" s="4"/>
      <c r="BGV177" s="192"/>
      <c r="BGW177" s="70"/>
      <c r="BGX177" s="87"/>
      <c r="BGY177" s="238"/>
      <c r="BGZ177" s="126"/>
      <c r="BHA177" s="84"/>
      <c r="BHB177" s="4"/>
      <c r="BHC177" s="4"/>
      <c r="BHD177" s="4"/>
      <c r="BHE177" s="4"/>
      <c r="BHF177" s="192"/>
      <c r="BHG177" s="70"/>
      <c r="BHH177" s="87"/>
      <c r="BHI177" s="238"/>
      <c r="BHJ177" s="126"/>
      <c r="BHK177" s="84"/>
      <c r="BHL177" s="4"/>
      <c r="BHM177" s="4"/>
      <c r="BHN177" s="4"/>
      <c r="BHO177" s="4"/>
      <c r="BHP177" s="192"/>
      <c r="BHQ177" s="70"/>
      <c r="BHR177" s="87"/>
      <c r="BHS177" s="238"/>
      <c r="BHT177" s="126"/>
      <c r="BHU177" s="84"/>
      <c r="BHV177" s="4"/>
      <c r="BHW177" s="4"/>
      <c r="BHX177" s="4"/>
      <c r="BHY177" s="4"/>
      <c r="BHZ177" s="192"/>
      <c r="BIA177" s="70"/>
      <c r="BIB177" s="87"/>
      <c r="BIC177" s="238"/>
      <c r="BID177" s="126"/>
      <c r="BIE177" s="84"/>
      <c r="BIF177" s="4"/>
      <c r="BIG177" s="4"/>
      <c r="BIH177" s="4"/>
      <c r="BII177" s="4"/>
      <c r="BIJ177" s="192"/>
      <c r="BIK177" s="70"/>
      <c r="BIL177" s="87"/>
      <c r="BIM177" s="238"/>
      <c r="BIN177" s="126"/>
      <c r="BIO177" s="84"/>
      <c r="BIP177" s="4"/>
      <c r="BIQ177" s="4"/>
      <c r="BIR177" s="4"/>
      <c r="BIS177" s="4"/>
      <c r="BIT177" s="192"/>
      <c r="BIU177" s="70"/>
      <c r="BIV177" s="87"/>
      <c r="BIW177" s="238"/>
      <c r="BIX177" s="126"/>
      <c r="BIY177" s="84"/>
      <c r="BIZ177" s="4"/>
      <c r="BJA177" s="4"/>
      <c r="BJB177" s="4"/>
      <c r="BJC177" s="4"/>
      <c r="BJD177" s="192"/>
      <c r="BJE177" s="70"/>
      <c r="BJF177" s="87"/>
      <c r="BJG177" s="238"/>
      <c r="BJH177" s="126"/>
      <c r="BJI177" s="84"/>
      <c r="BJJ177" s="4"/>
      <c r="BJK177" s="4"/>
      <c r="BJL177" s="4"/>
      <c r="BJM177" s="4"/>
      <c r="BJN177" s="192"/>
      <c r="BJO177" s="70"/>
      <c r="BJP177" s="87"/>
      <c r="BJQ177" s="238"/>
      <c r="BJR177" s="126"/>
      <c r="BJS177" s="84"/>
      <c r="BJT177" s="4"/>
      <c r="BJU177" s="4"/>
      <c r="BJV177" s="4"/>
      <c r="BJW177" s="4"/>
      <c r="BJX177" s="192"/>
      <c r="BJY177" s="70"/>
      <c r="BJZ177" s="87"/>
      <c r="BKA177" s="238"/>
      <c r="BKB177" s="126"/>
      <c r="BKC177" s="84"/>
      <c r="BKD177" s="4"/>
      <c r="BKE177" s="4"/>
      <c r="BKF177" s="4"/>
      <c r="BKG177" s="4"/>
      <c r="BKH177" s="192"/>
      <c r="BKI177" s="70"/>
      <c r="BKJ177" s="87"/>
      <c r="BKK177" s="238"/>
      <c r="BKL177" s="126"/>
      <c r="BKM177" s="84"/>
      <c r="BKN177" s="4"/>
      <c r="BKO177" s="4"/>
      <c r="BKP177" s="4"/>
      <c r="BKQ177" s="4"/>
      <c r="BKR177" s="192"/>
      <c r="BKS177" s="70"/>
      <c r="BKT177" s="87"/>
      <c r="BKU177" s="238"/>
      <c r="BKV177" s="126"/>
      <c r="BKW177" s="84"/>
      <c r="BKX177" s="4"/>
      <c r="BKY177" s="4"/>
      <c r="BKZ177" s="4"/>
      <c r="BLA177" s="4"/>
      <c r="BLB177" s="192"/>
      <c r="BLC177" s="70"/>
      <c r="BLD177" s="87"/>
      <c r="BLE177" s="238"/>
      <c r="BLF177" s="126"/>
      <c r="BLG177" s="84"/>
      <c r="BLH177" s="4"/>
      <c r="BLI177" s="4"/>
      <c r="BLJ177" s="4"/>
      <c r="BLK177" s="4"/>
      <c r="BLL177" s="192"/>
      <c r="BLM177" s="70"/>
      <c r="BLN177" s="87"/>
      <c r="BLO177" s="238"/>
      <c r="BLP177" s="126"/>
      <c r="BLQ177" s="84"/>
      <c r="BLR177" s="4"/>
      <c r="BLS177" s="4"/>
      <c r="BLT177" s="4"/>
      <c r="BLU177" s="4"/>
      <c r="BLV177" s="192"/>
      <c r="BLW177" s="70"/>
      <c r="BLX177" s="87"/>
      <c r="BLY177" s="238"/>
      <c r="BLZ177" s="126"/>
      <c r="BMA177" s="84"/>
      <c r="BMB177" s="4"/>
      <c r="BMC177" s="4"/>
      <c r="BMD177" s="4"/>
      <c r="BME177" s="4"/>
      <c r="BMF177" s="192"/>
      <c r="BMG177" s="70"/>
      <c r="BMH177" s="87"/>
      <c r="BMI177" s="238"/>
      <c r="BMJ177" s="126"/>
      <c r="BMK177" s="84"/>
      <c r="BML177" s="4"/>
      <c r="BMM177" s="4"/>
      <c r="BMN177" s="4"/>
      <c r="BMO177" s="4"/>
      <c r="BMP177" s="192"/>
      <c r="BMQ177" s="70"/>
      <c r="BMR177" s="87"/>
      <c r="BMS177" s="238"/>
      <c r="BMT177" s="126"/>
      <c r="BMU177" s="84"/>
      <c r="BMV177" s="4"/>
      <c r="BMW177" s="4"/>
      <c r="BMX177" s="4"/>
      <c r="BMY177" s="4"/>
      <c r="BMZ177" s="192"/>
      <c r="BNA177" s="70"/>
      <c r="BNB177" s="87"/>
      <c r="BNC177" s="238"/>
      <c r="BND177" s="126"/>
      <c r="BNE177" s="84"/>
      <c r="BNF177" s="4"/>
      <c r="BNG177" s="4"/>
      <c r="BNH177" s="4"/>
      <c r="BNI177" s="4"/>
      <c r="BNJ177" s="192"/>
      <c r="BNK177" s="70"/>
      <c r="BNL177" s="87"/>
      <c r="BNM177" s="238"/>
      <c r="BNN177" s="126"/>
      <c r="BNO177" s="84"/>
      <c r="BNP177" s="4"/>
      <c r="BNQ177" s="4"/>
      <c r="BNR177" s="4"/>
      <c r="BNS177" s="4"/>
      <c r="BNT177" s="192"/>
      <c r="BNU177" s="70"/>
      <c r="BNV177" s="87"/>
      <c r="BNW177" s="238"/>
      <c r="BNX177" s="126"/>
      <c r="BNY177" s="84"/>
      <c r="BNZ177" s="4"/>
      <c r="BOA177" s="4"/>
      <c r="BOB177" s="4"/>
      <c r="BOC177" s="4"/>
      <c r="BOD177" s="192"/>
      <c r="BOE177" s="70"/>
      <c r="BOF177" s="87"/>
      <c r="BOG177" s="238"/>
      <c r="BOH177" s="126"/>
      <c r="BOI177" s="84"/>
      <c r="BOJ177" s="4"/>
      <c r="BOK177" s="4"/>
      <c r="BOL177" s="4"/>
      <c r="BOM177" s="4"/>
      <c r="BON177" s="192"/>
      <c r="BOO177" s="70"/>
      <c r="BOP177" s="87"/>
      <c r="BOQ177" s="238"/>
      <c r="BOR177" s="126"/>
      <c r="BOS177" s="84"/>
      <c r="BOT177" s="4"/>
      <c r="BOU177" s="4"/>
      <c r="BOV177" s="4"/>
      <c r="BOW177" s="4"/>
      <c r="BOX177" s="192"/>
      <c r="BOY177" s="70"/>
      <c r="BOZ177" s="87"/>
      <c r="BPA177" s="238"/>
      <c r="BPB177" s="126"/>
      <c r="BPC177" s="84"/>
      <c r="BPD177" s="4"/>
      <c r="BPE177" s="4"/>
      <c r="BPF177" s="4"/>
      <c r="BPG177" s="4"/>
      <c r="BPH177" s="192"/>
      <c r="BPI177" s="70"/>
      <c r="BPJ177" s="87"/>
      <c r="BPK177" s="238"/>
      <c r="BPL177" s="126"/>
      <c r="BPM177" s="84"/>
      <c r="BPN177" s="4"/>
      <c r="BPO177" s="4"/>
      <c r="BPP177" s="4"/>
      <c r="BPQ177" s="4"/>
      <c r="BPR177" s="192"/>
      <c r="BPS177" s="70"/>
      <c r="BPT177" s="87"/>
      <c r="BPU177" s="238"/>
      <c r="BPV177" s="126"/>
      <c r="BPW177" s="84"/>
      <c r="BPX177" s="4"/>
      <c r="BPY177" s="4"/>
      <c r="BPZ177" s="4"/>
      <c r="BQA177" s="4"/>
      <c r="BQB177" s="192"/>
      <c r="BQC177" s="70"/>
      <c r="BQD177" s="87"/>
      <c r="BQE177" s="238"/>
      <c r="BQF177" s="126"/>
      <c r="BQG177" s="84"/>
      <c r="BQH177" s="4"/>
      <c r="BQI177" s="4"/>
      <c r="BQJ177" s="4"/>
      <c r="BQK177" s="4"/>
      <c r="BQL177" s="192"/>
      <c r="BQM177" s="70"/>
      <c r="BQN177" s="87"/>
      <c r="BQO177" s="238"/>
      <c r="BQP177" s="126"/>
      <c r="BQQ177" s="84"/>
      <c r="BQR177" s="4"/>
      <c r="BQS177" s="4"/>
      <c r="BQT177" s="4"/>
      <c r="BQU177" s="4"/>
      <c r="BQV177" s="192"/>
      <c r="BQW177" s="70"/>
      <c r="BQX177" s="87"/>
      <c r="BQY177" s="238"/>
      <c r="BQZ177" s="126"/>
      <c r="BRA177" s="84"/>
      <c r="BRB177" s="4"/>
      <c r="BRC177" s="4"/>
      <c r="BRD177" s="4"/>
      <c r="BRE177" s="4"/>
      <c r="BRF177" s="192"/>
      <c r="BRG177" s="70"/>
      <c r="BRH177" s="87"/>
      <c r="BRI177" s="238"/>
      <c r="BRJ177" s="126"/>
      <c r="BRK177" s="84"/>
      <c r="BRL177" s="4"/>
      <c r="BRM177" s="4"/>
      <c r="BRN177" s="4"/>
      <c r="BRO177" s="4"/>
      <c r="BRP177" s="192"/>
      <c r="BRQ177" s="70"/>
      <c r="BRR177" s="87"/>
      <c r="BRS177" s="238"/>
      <c r="BRT177" s="126"/>
      <c r="BRU177" s="84"/>
      <c r="BRV177" s="4"/>
      <c r="BRW177" s="4"/>
      <c r="BRX177" s="4"/>
      <c r="BRY177" s="4"/>
      <c r="BRZ177" s="192"/>
      <c r="BSA177" s="70"/>
      <c r="BSB177" s="87"/>
      <c r="BSC177" s="238"/>
      <c r="BSD177" s="126"/>
      <c r="BSE177" s="84"/>
      <c r="BSF177" s="4"/>
      <c r="BSG177" s="4"/>
      <c r="BSH177" s="4"/>
      <c r="BSI177" s="4"/>
      <c r="BSJ177" s="192"/>
      <c r="BSK177" s="70"/>
      <c r="BSL177" s="87"/>
      <c r="BSM177" s="238"/>
      <c r="BSN177" s="126"/>
      <c r="BSO177" s="84"/>
      <c r="BSP177" s="4"/>
      <c r="BSQ177" s="4"/>
      <c r="BSR177" s="4"/>
      <c r="BSS177" s="4"/>
      <c r="BST177" s="192"/>
      <c r="BSU177" s="70"/>
      <c r="BSV177" s="87"/>
      <c r="BSW177" s="238"/>
      <c r="BSX177" s="126"/>
      <c r="BSY177" s="84"/>
      <c r="BSZ177" s="4"/>
      <c r="BTA177" s="4"/>
      <c r="BTB177" s="4"/>
      <c r="BTC177" s="4"/>
      <c r="BTD177" s="192"/>
      <c r="BTE177" s="70"/>
      <c r="BTF177" s="87"/>
      <c r="BTG177" s="238"/>
      <c r="BTH177" s="126"/>
      <c r="BTI177" s="84"/>
      <c r="BTJ177" s="4"/>
      <c r="BTK177" s="4"/>
      <c r="BTL177" s="4"/>
      <c r="BTM177" s="4"/>
      <c r="BTN177" s="192"/>
      <c r="BTO177" s="70"/>
      <c r="BTP177" s="87"/>
      <c r="BTQ177" s="238"/>
      <c r="BTR177" s="126"/>
      <c r="BTS177" s="84"/>
      <c r="BTT177" s="4"/>
      <c r="BTU177" s="4"/>
      <c r="BTV177" s="4"/>
      <c r="BTW177" s="4"/>
      <c r="BTX177" s="192"/>
      <c r="BTY177" s="70"/>
      <c r="BTZ177" s="87"/>
      <c r="BUA177" s="238"/>
      <c r="BUB177" s="126"/>
      <c r="BUC177" s="84"/>
      <c r="BUD177" s="4"/>
      <c r="BUE177" s="4"/>
      <c r="BUF177" s="4"/>
      <c r="BUG177" s="4"/>
      <c r="BUH177" s="192"/>
      <c r="BUI177" s="70"/>
      <c r="BUJ177" s="87"/>
      <c r="BUK177" s="238"/>
      <c r="BUL177" s="126"/>
      <c r="BUM177" s="84"/>
      <c r="BUN177" s="4"/>
      <c r="BUO177" s="4"/>
      <c r="BUP177" s="4"/>
      <c r="BUQ177" s="4"/>
      <c r="BUR177" s="192"/>
      <c r="BUS177" s="70"/>
      <c r="BUT177" s="87"/>
      <c r="BUU177" s="238"/>
      <c r="BUV177" s="126"/>
      <c r="BUW177" s="84"/>
      <c r="BUX177" s="4"/>
      <c r="BUY177" s="4"/>
      <c r="BUZ177" s="4"/>
      <c r="BVA177" s="4"/>
      <c r="BVB177" s="192"/>
      <c r="BVC177" s="70"/>
      <c r="BVD177" s="87"/>
      <c r="BVE177" s="238"/>
      <c r="BVF177" s="126"/>
      <c r="BVG177" s="84"/>
      <c r="BVH177" s="4"/>
      <c r="BVI177" s="4"/>
      <c r="BVJ177" s="4"/>
      <c r="BVK177" s="4"/>
      <c r="BVL177" s="192"/>
      <c r="BVM177" s="70"/>
      <c r="BVN177" s="87"/>
      <c r="BVO177" s="238"/>
      <c r="BVP177" s="126"/>
      <c r="BVQ177" s="84"/>
      <c r="BVR177" s="4"/>
      <c r="BVS177" s="4"/>
      <c r="BVT177" s="4"/>
      <c r="BVU177" s="4"/>
      <c r="BVV177" s="192"/>
      <c r="BVW177" s="70"/>
      <c r="BVX177" s="87"/>
      <c r="BVY177" s="238"/>
      <c r="BVZ177" s="126"/>
      <c r="BWA177" s="84"/>
      <c r="BWB177" s="4"/>
      <c r="BWC177" s="4"/>
      <c r="BWD177" s="4"/>
      <c r="BWE177" s="4"/>
      <c r="BWF177" s="192"/>
      <c r="BWG177" s="70"/>
      <c r="BWH177" s="87"/>
      <c r="BWI177" s="238"/>
      <c r="BWJ177" s="126"/>
      <c r="BWK177" s="84"/>
      <c r="BWL177" s="4"/>
      <c r="BWM177" s="4"/>
      <c r="BWN177" s="4"/>
      <c r="BWO177" s="4"/>
      <c r="BWP177" s="192"/>
      <c r="BWQ177" s="70"/>
      <c r="BWR177" s="87"/>
      <c r="BWS177" s="238"/>
      <c r="BWT177" s="126"/>
      <c r="BWU177" s="84"/>
      <c r="BWV177" s="4"/>
      <c r="BWW177" s="4"/>
      <c r="BWX177" s="4"/>
      <c r="BWY177" s="4"/>
      <c r="BWZ177" s="192"/>
      <c r="BXA177" s="70"/>
      <c r="BXB177" s="87"/>
      <c r="BXC177" s="238"/>
      <c r="BXD177" s="126"/>
      <c r="BXE177" s="84"/>
      <c r="BXF177" s="4"/>
      <c r="BXG177" s="4"/>
      <c r="BXH177" s="4"/>
      <c r="BXI177" s="4"/>
      <c r="BXJ177" s="192"/>
      <c r="BXK177" s="70"/>
      <c r="BXL177" s="87"/>
      <c r="BXM177" s="238"/>
      <c r="BXN177" s="126"/>
      <c r="BXO177" s="84"/>
      <c r="BXP177" s="4"/>
      <c r="BXQ177" s="4"/>
      <c r="BXR177" s="4"/>
      <c r="BXS177" s="4"/>
      <c r="BXT177" s="192"/>
      <c r="BXU177" s="70"/>
      <c r="BXV177" s="87"/>
      <c r="BXW177" s="238"/>
      <c r="BXX177" s="126"/>
      <c r="BXY177" s="84"/>
      <c r="BXZ177" s="4"/>
      <c r="BYA177" s="4"/>
      <c r="BYB177" s="4"/>
      <c r="BYC177" s="4"/>
      <c r="BYD177" s="192"/>
      <c r="BYE177" s="70"/>
      <c r="BYF177" s="87"/>
      <c r="BYG177" s="238"/>
      <c r="BYH177" s="126"/>
      <c r="BYI177" s="84"/>
      <c r="BYJ177" s="4"/>
      <c r="BYK177" s="4"/>
      <c r="BYL177" s="4"/>
      <c r="BYM177" s="4"/>
      <c r="BYN177" s="192"/>
      <c r="BYO177" s="70"/>
      <c r="BYP177" s="87"/>
      <c r="BYQ177" s="238"/>
      <c r="BYR177" s="126"/>
      <c r="BYS177" s="84"/>
      <c r="BYT177" s="4"/>
      <c r="BYU177" s="4"/>
      <c r="BYV177" s="4"/>
      <c r="BYW177" s="4"/>
      <c r="BYX177" s="192"/>
      <c r="BYY177" s="70"/>
      <c r="BYZ177" s="87"/>
      <c r="BZA177" s="238"/>
      <c r="BZB177" s="126"/>
      <c r="BZC177" s="84"/>
      <c r="BZD177" s="4"/>
      <c r="BZE177" s="4"/>
      <c r="BZF177" s="4"/>
      <c r="BZG177" s="4"/>
      <c r="BZH177" s="192"/>
      <c r="BZI177" s="70"/>
      <c r="BZJ177" s="87"/>
      <c r="BZK177" s="238"/>
      <c r="BZL177" s="126"/>
      <c r="BZM177" s="84"/>
      <c r="BZN177" s="4"/>
      <c r="BZO177" s="4"/>
      <c r="BZP177" s="4"/>
      <c r="BZQ177" s="4"/>
      <c r="BZR177" s="192"/>
      <c r="BZS177" s="70"/>
      <c r="BZT177" s="87"/>
      <c r="BZU177" s="238"/>
      <c r="BZV177" s="126"/>
      <c r="BZW177" s="84"/>
      <c r="BZX177" s="4"/>
      <c r="BZY177" s="4"/>
      <c r="BZZ177" s="4"/>
      <c r="CAA177" s="4"/>
      <c r="CAB177" s="192"/>
      <c r="CAC177" s="70"/>
      <c r="CAD177" s="87"/>
      <c r="CAE177" s="238"/>
      <c r="CAF177" s="126"/>
      <c r="CAG177" s="84"/>
      <c r="CAH177" s="4"/>
      <c r="CAI177" s="4"/>
      <c r="CAJ177" s="4"/>
      <c r="CAK177" s="4"/>
      <c r="CAL177" s="192"/>
      <c r="CAM177" s="70"/>
      <c r="CAN177" s="87"/>
      <c r="CAO177" s="238"/>
      <c r="CAP177" s="126"/>
      <c r="CAQ177" s="84"/>
      <c r="CAR177" s="4"/>
      <c r="CAS177" s="4"/>
      <c r="CAT177" s="4"/>
      <c r="CAU177" s="4"/>
      <c r="CAV177" s="192"/>
      <c r="CAW177" s="70"/>
      <c r="CAX177" s="87"/>
      <c r="CAY177" s="238"/>
      <c r="CAZ177" s="126"/>
      <c r="CBA177" s="84"/>
      <c r="CBB177" s="4"/>
      <c r="CBC177" s="4"/>
      <c r="CBD177" s="4"/>
      <c r="CBE177" s="4"/>
      <c r="CBF177" s="192"/>
      <c r="CBG177" s="70"/>
      <c r="CBH177" s="87"/>
      <c r="CBI177" s="238"/>
      <c r="CBJ177" s="126"/>
      <c r="CBK177" s="84"/>
      <c r="CBL177" s="4"/>
      <c r="CBM177" s="4"/>
      <c r="CBN177" s="4"/>
      <c r="CBO177" s="4"/>
      <c r="CBP177" s="192"/>
      <c r="CBQ177" s="70"/>
      <c r="CBR177" s="87"/>
      <c r="CBS177" s="238"/>
      <c r="CBT177" s="126"/>
      <c r="CBU177" s="84"/>
      <c r="CBV177" s="4"/>
      <c r="CBW177" s="4"/>
      <c r="CBX177" s="4"/>
      <c r="CBY177" s="4"/>
      <c r="CBZ177" s="192"/>
      <c r="CCA177" s="70"/>
      <c r="CCB177" s="87"/>
      <c r="CCC177" s="238"/>
      <c r="CCD177" s="126"/>
      <c r="CCE177" s="84"/>
      <c r="CCF177" s="4"/>
      <c r="CCG177" s="4"/>
      <c r="CCH177" s="4"/>
      <c r="CCI177" s="4"/>
      <c r="CCJ177" s="192"/>
      <c r="CCK177" s="70"/>
      <c r="CCL177" s="87"/>
      <c r="CCM177" s="238"/>
      <c r="CCN177" s="126"/>
      <c r="CCO177" s="84"/>
      <c r="CCP177" s="4"/>
      <c r="CCQ177" s="4"/>
      <c r="CCR177" s="4"/>
      <c r="CCS177" s="4"/>
      <c r="CCT177" s="192"/>
      <c r="CCU177" s="70"/>
      <c r="CCV177" s="87"/>
      <c r="CCW177" s="238"/>
      <c r="CCX177" s="126"/>
      <c r="CCY177" s="84"/>
      <c r="CCZ177" s="4"/>
      <c r="CDA177" s="4"/>
      <c r="CDB177" s="4"/>
      <c r="CDC177" s="4"/>
      <c r="CDD177" s="192"/>
      <c r="CDE177" s="70"/>
      <c r="CDF177" s="87"/>
      <c r="CDG177" s="238"/>
      <c r="CDH177" s="126"/>
      <c r="CDI177" s="84"/>
      <c r="CDJ177" s="4"/>
      <c r="CDK177" s="4"/>
      <c r="CDL177" s="4"/>
      <c r="CDM177" s="4"/>
      <c r="CDN177" s="192"/>
      <c r="CDO177" s="70"/>
      <c r="CDP177" s="87"/>
      <c r="CDQ177" s="238"/>
      <c r="CDR177" s="126"/>
      <c r="CDS177" s="84"/>
      <c r="CDT177" s="4"/>
      <c r="CDU177" s="4"/>
      <c r="CDV177" s="4"/>
      <c r="CDW177" s="4"/>
      <c r="CDX177" s="192"/>
      <c r="CDY177" s="70"/>
      <c r="CDZ177" s="87"/>
      <c r="CEA177" s="238"/>
      <c r="CEB177" s="126"/>
      <c r="CEC177" s="84"/>
      <c r="CED177" s="4"/>
      <c r="CEE177" s="4"/>
      <c r="CEF177" s="4"/>
      <c r="CEG177" s="4"/>
      <c r="CEH177" s="192"/>
      <c r="CEI177" s="70"/>
      <c r="CEJ177" s="87"/>
      <c r="CEK177" s="238"/>
      <c r="CEL177" s="126"/>
      <c r="CEM177" s="84"/>
      <c r="CEN177" s="4"/>
      <c r="CEO177" s="4"/>
      <c r="CEP177" s="4"/>
      <c r="CEQ177" s="4"/>
      <c r="CER177" s="192"/>
      <c r="CES177" s="70"/>
      <c r="CET177" s="87"/>
      <c r="CEU177" s="238"/>
      <c r="CEV177" s="126"/>
      <c r="CEW177" s="84"/>
      <c r="CEX177" s="4"/>
      <c r="CEY177" s="4"/>
      <c r="CEZ177" s="4"/>
      <c r="CFA177" s="4"/>
      <c r="CFB177" s="192"/>
      <c r="CFC177" s="70"/>
      <c r="CFD177" s="87"/>
      <c r="CFE177" s="238"/>
      <c r="CFF177" s="126"/>
      <c r="CFG177" s="84"/>
      <c r="CFH177" s="4"/>
      <c r="CFI177" s="4"/>
      <c r="CFJ177" s="4"/>
      <c r="CFK177" s="4"/>
      <c r="CFL177" s="192"/>
      <c r="CFM177" s="70"/>
      <c r="CFN177" s="87"/>
      <c r="CFO177" s="238"/>
      <c r="CFP177" s="126"/>
      <c r="CFQ177" s="84"/>
      <c r="CFR177" s="4"/>
      <c r="CFS177" s="4"/>
      <c r="CFT177" s="4"/>
      <c r="CFU177" s="4"/>
      <c r="CFV177" s="192"/>
      <c r="CFW177" s="70"/>
      <c r="CFX177" s="87"/>
      <c r="CFY177" s="238"/>
      <c r="CFZ177" s="126"/>
      <c r="CGA177" s="84"/>
      <c r="CGB177" s="4"/>
      <c r="CGC177" s="4"/>
      <c r="CGD177" s="4"/>
      <c r="CGE177" s="4"/>
      <c r="CGF177" s="192"/>
      <c r="CGG177" s="70"/>
      <c r="CGH177" s="87"/>
      <c r="CGI177" s="238"/>
      <c r="CGJ177" s="126"/>
      <c r="CGK177" s="84"/>
      <c r="CGL177" s="4"/>
      <c r="CGM177" s="4"/>
      <c r="CGN177" s="4"/>
      <c r="CGO177" s="4"/>
      <c r="CGP177" s="192"/>
      <c r="CGQ177" s="70"/>
      <c r="CGR177" s="87"/>
      <c r="CGS177" s="238"/>
      <c r="CGT177" s="126"/>
      <c r="CGU177" s="84"/>
      <c r="CGV177" s="4"/>
      <c r="CGW177" s="4"/>
      <c r="CGX177" s="4"/>
      <c r="CGY177" s="4"/>
      <c r="CGZ177" s="192"/>
      <c r="CHA177" s="70"/>
      <c r="CHB177" s="87"/>
      <c r="CHC177" s="238"/>
      <c r="CHD177" s="126"/>
      <c r="CHE177" s="84"/>
      <c r="CHF177" s="4"/>
      <c r="CHG177" s="4"/>
      <c r="CHH177" s="4"/>
      <c r="CHI177" s="4"/>
      <c r="CHJ177" s="192"/>
      <c r="CHK177" s="70"/>
      <c r="CHL177" s="87"/>
      <c r="CHM177" s="238"/>
      <c r="CHN177" s="126"/>
      <c r="CHO177" s="84"/>
      <c r="CHP177" s="4"/>
      <c r="CHQ177" s="4"/>
      <c r="CHR177" s="4"/>
      <c r="CHS177" s="4"/>
      <c r="CHT177" s="192"/>
      <c r="CHU177" s="70"/>
      <c r="CHV177" s="87"/>
      <c r="CHW177" s="238"/>
      <c r="CHX177" s="126"/>
      <c r="CHY177" s="84"/>
      <c r="CHZ177" s="4"/>
      <c r="CIA177" s="4"/>
      <c r="CIB177" s="4"/>
      <c r="CIC177" s="4"/>
      <c r="CID177" s="192"/>
      <c r="CIE177" s="70"/>
      <c r="CIF177" s="87"/>
      <c r="CIG177" s="238"/>
      <c r="CIH177" s="126"/>
      <c r="CII177" s="84"/>
      <c r="CIJ177" s="4"/>
      <c r="CIK177" s="4"/>
      <c r="CIL177" s="4"/>
      <c r="CIM177" s="4"/>
      <c r="CIN177" s="192"/>
      <c r="CIO177" s="70"/>
      <c r="CIP177" s="87"/>
      <c r="CIQ177" s="238"/>
      <c r="CIR177" s="126"/>
      <c r="CIS177" s="84"/>
      <c r="CIT177" s="4"/>
      <c r="CIU177" s="4"/>
      <c r="CIV177" s="4"/>
      <c r="CIW177" s="4"/>
      <c r="CIX177" s="192"/>
      <c r="CIY177" s="70"/>
      <c r="CIZ177" s="87"/>
      <c r="CJA177" s="238"/>
      <c r="CJB177" s="126"/>
      <c r="CJC177" s="84"/>
      <c r="CJD177" s="4"/>
      <c r="CJE177" s="4"/>
      <c r="CJF177" s="4"/>
      <c r="CJG177" s="4"/>
      <c r="CJH177" s="192"/>
      <c r="CJI177" s="70"/>
      <c r="CJJ177" s="87"/>
      <c r="CJK177" s="238"/>
      <c r="CJL177" s="126"/>
      <c r="CJM177" s="84"/>
      <c r="CJN177" s="4"/>
      <c r="CJO177" s="4"/>
      <c r="CJP177" s="4"/>
      <c r="CJQ177" s="4"/>
      <c r="CJR177" s="192"/>
      <c r="CJS177" s="70"/>
      <c r="CJT177" s="87"/>
      <c r="CJU177" s="238"/>
      <c r="CJV177" s="126"/>
      <c r="CJW177" s="84"/>
      <c r="CJX177" s="4"/>
      <c r="CJY177" s="4"/>
      <c r="CJZ177" s="4"/>
      <c r="CKA177" s="4"/>
      <c r="CKB177" s="192"/>
      <c r="CKC177" s="70"/>
      <c r="CKD177" s="87"/>
      <c r="CKE177" s="238"/>
      <c r="CKF177" s="126"/>
      <c r="CKG177" s="84"/>
      <c r="CKH177" s="4"/>
      <c r="CKI177" s="4"/>
      <c r="CKJ177" s="4"/>
      <c r="CKK177" s="4"/>
      <c r="CKL177" s="192"/>
      <c r="CKM177" s="70"/>
      <c r="CKN177" s="87"/>
      <c r="CKO177" s="238"/>
      <c r="CKP177" s="126"/>
      <c r="CKQ177" s="84"/>
      <c r="CKR177" s="4"/>
      <c r="CKS177" s="4"/>
      <c r="CKT177" s="4"/>
      <c r="CKU177" s="4"/>
      <c r="CKV177" s="192"/>
      <c r="CKW177" s="70"/>
      <c r="CKX177" s="87"/>
      <c r="CKY177" s="238"/>
      <c r="CKZ177" s="126"/>
      <c r="CLA177" s="84"/>
      <c r="CLB177" s="4"/>
      <c r="CLC177" s="4"/>
      <c r="CLD177" s="4"/>
      <c r="CLE177" s="4"/>
      <c r="CLF177" s="192"/>
      <c r="CLG177" s="70"/>
      <c r="CLH177" s="87"/>
      <c r="CLI177" s="238"/>
      <c r="CLJ177" s="126"/>
      <c r="CLK177" s="84"/>
      <c r="CLL177" s="4"/>
      <c r="CLM177" s="4"/>
      <c r="CLN177" s="4"/>
      <c r="CLO177" s="4"/>
      <c r="CLP177" s="192"/>
      <c r="CLQ177" s="70"/>
      <c r="CLR177" s="87"/>
      <c r="CLS177" s="238"/>
      <c r="CLT177" s="126"/>
      <c r="CLU177" s="84"/>
      <c r="CLV177" s="4"/>
      <c r="CLW177" s="4"/>
      <c r="CLX177" s="4"/>
      <c r="CLY177" s="4"/>
      <c r="CLZ177" s="192"/>
      <c r="CMA177" s="70"/>
      <c r="CMB177" s="87"/>
      <c r="CMC177" s="238"/>
      <c r="CMD177" s="126"/>
      <c r="CME177" s="84"/>
      <c r="CMF177" s="4"/>
      <c r="CMG177" s="4"/>
      <c r="CMH177" s="4"/>
      <c r="CMI177" s="4"/>
      <c r="CMJ177" s="192"/>
      <c r="CMK177" s="70"/>
      <c r="CML177" s="87"/>
      <c r="CMM177" s="238"/>
      <c r="CMN177" s="126"/>
      <c r="CMO177" s="84"/>
      <c r="CMP177" s="4"/>
      <c r="CMQ177" s="4"/>
      <c r="CMR177" s="4"/>
      <c r="CMS177" s="4"/>
      <c r="CMT177" s="192"/>
      <c r="CMU177" s="70"/>
      <c r="CMV177" s="87"/>
      <c r="CMW177" s="238"/>
      <c r="CMX177" s="126"/>
      <c r="CMY177" s="84"/>
      <c r="CMZ177" s="4"/>
      <c r="CNA177" s="4"/>
      <c r="CNB177" s="4"/>
      <c r="CNC177" s="4"/>
      <c r="CND177" s="192"/>
      <c r="CNE177" s="70"/>
      <c r="CNF177" s="87"/>
      <c r="CNG177" s="238"/>
      <c r="CNH177" s="126"/>
      <c r="CNI177" s="84"/>
      <c r="CNJ177" s="4"/>
      <c r="CNK177" s="4"/>
      <c r="CNL177" s="4"/>
      <c r="CNM177" s="4"/>
      <c r="CNN177" s="192"/>
      <c r="CNO177" s="70"/>
      <c r="CNP177" s="87"/>
      <c r="CNQ177" s="238"/>
      <c r="CNR177" s="126"/>
      <c r="CNS177" s="84"/>
      <c r="CNT177" s="4"/>
      <c r="CNU177" s="4"/>
      <c r="CNV177" s="4"/>
      <c r="CNW177" s="4"/>
      <c r="CNX177" s="192"/>
      <c r="CNY177" s="70"/>
      <c r="CNZ177" s="87"/>
      <c r="COA177" s="238"/>
      <c r="COB177" s="126"/>
      <c r="COC177" s="84"/>
      <c r="COD177" s="4"/>
      <c r="COE177" s="4"/>
      <c r="COF177" s="4"/>
      <c r="COG177" s="4"/>
      <c r="COH177" s="192"/>
      <c r="COI177" s="70"/>
      <c r="COJ177" s="87"/>
      <c r="COK177" s="238"/>
      <c r="COL177" s="126"/>
      <c r="COM177" s="84"/>
      <c r="CON177" s="4"/>
      <c r="COO177" s="4"/>
      <c r="COP177" s="4"/>
      <c r="COQ177" s="4"/>
      <c r="COR177" s="192"/>
      <c r="COS177" s="70"/>
      <c r="COT177" s="87"/>
      <c r="COU177" s="238"/>
      <c r="COV177" s="126"/>
      <c r="COW177" s="84"/>
      <c r="COX177" s="4"/>
      <c r="COY177" s="4"/>
      <c r="COZ177" s="4"/>
      <c r="CPA177" s="4"/>
      <c r="CPB177" s="192"/>
      <c r="CPC177" s="70"/>
      <c r="CPD177" s="87"/>
      <c r="CPE177" s="238"/>
      <c r="CPF177" s="126"/>
      <c r="CPG177" s="84"/>
      <c r="CPH177" s="4"/>
      <c r="CPI177" s="4"/>
      <c r="CPJ177" s="4"/>
      <c r="CPK177" s="4"/>
      <c r="CPL177" s="192"/>
      <c r="CPM177" s="70"/>
      <c r="CPN177" s="87"/>
      <c r="CPO177" s="238"/>
      <c r="CPP177" s="126"/>
      <c r="CPQ177" s="84"/>
      <c r="CPR177" s="4"/>
      <c r="CPS177" s="4"/>
      <c r="CPT177" s="4"/>
      <c r="CPU177" s="4"/>
      <c r="CPV177" s="192"/>
      <c r="CPW177" s="70"/>
      <c r="CPX177" s="87"/>
      <c r="CPY177" s="238"/>
      <c r="CPZ177" s="126"/>
      <c r="CQA177" s="84"/>
      <c r="CQB177" s="4"/>
      <c r="CQC177" s="4"/>
      <c r="CQD177" s="4"/>
      <c r="CQE177" s="4"/>
      <c r="CQF177" s="192"/>
      <c r="CQG177" s="70"/>
      <c r="CQH177" s="87"/>
      <c r="CQI177" s="238"/>
      <c r="CQJ177" s="126"/>
      <c r="CQK177" s="84"/>
      <c r="CQL177" s="4"/>
      <c r="CQM177" s="4"/>
      <c r="CQN177" s="4"/>
      <c r="CQO177" s="4"/>
      <c r="CQP177" s="192"/>
      <c r="CQQ177" s="70"/>
      <c r="CQR177" s="87"/>
      <c r="CQS177" s="238"/>
      <c r="CQT177" s="126"/>
      <c r="CQU177" s="84"/>
      <c r="CQV177" s="4"/>
      <c r="CQW177" s="4"/>
      <c r="CQX177" s="4"/>
      <c r="CQY177" s="4"/>
      <c r="CQZ177" s="192"/>
      <c r="CRA177" s="70"/>
      <c r="CRB177" s="87"/>
      <c r="CRC177" s="238"/>
      <c r="CRD177" s="126"/>
      <c r="CRE177" s="84"/>
      <c r="CRF177" s="4"/>
      <c r="CRG177" s="4"/>
      <c r="CRH177" s="4"/>
      <c r="CRI177" s="4"/>
      <c r="CRJ177" s="192"/>
      <c r="CRK177" s="70"/>
      <c r="CRL177" s="87"/>
      <c r="CRM177" s="238"/>
      <c r="CRN177" s="126"/>
      <c r="CRO177" s="84"/>
      <c r="CRP177" s="4"/>
      <c r="CRQ177" s="4"/>
      <c r="CRR177" s="4"/>
      <c r="CRS177" s="4"/>
      <c r="CRT177" s="192"/>
      <c r="CRU177" s="70"/>
      <c r="CRV177" s="87"/>
      <c r="CRW177" s="238"/>
      <c r="CRX177" s="126"/>
      <c r="CRY177" s="84"/>
      <c r="CRZ177" s="4"/>
      <c r="CSA177" s="4"/>
      <c r="CSB177" s="4"/>
      <c r="CSC177" s="4"/>
      <c r="CSD177" s="192"/>
      <c r="CSE177" s="70"/>
      <c r="CSF177" s="87"/>
      <c r="CSG177" s="238"/>
      <c r="CSH177" s="126"/>
      <c r="CSI177" s="84"/>
      <c r="CSJ177" s="4"/>
      <c r="CSK177" s="4"/>
      <c r="CSL177" s="4"/>
      <c r="CSM177" s="4"/>
      <c r="CSN177" s="192"/>
      <c r="CSO177" s="70"/>
      <c r="CSP177" s="87"/>
      <c r="CSQ177" s="238"/>
      <c r="CSR177" s="126"/>
      <c r="CSS177" s="84"/>
      <c r="CST177" s="4"/>
      <c r="CSU177" s="4"/>
      <c r="CSV177" s="4"/>
      <c r="CSW177" s="4"/>
      <c r="CSX177" s="192"/>
      <c r="CSY177" s="70"/>
      <c r="CSZ177" s="87"/>
      <c r="CTA177" s="238"/>
      <c r="CTB177" s="126"/>
      <c r="CTC177" s="84"/>
      <c r="CTD177" s="4"/>
      <c r="CTE177" s="4"/>
      <c r="CTF177" s="4"/>
      <c r="CTG177" s="4"/>
      <c r="CTH177" s="192"/>
      <c r="CTI177" s="70"/>
      <c r="CTJ177" s="87"/>
      <c r="CTK177" s="238"/>
      <c r="CTL177" s="126"/>
      <c r="CTM177" s="84"/>
      <c r="CTN177" s="4"/>
      <c r="CTO177" s="4"/>
      <c r="CTP177" s="4"/>
      <c r="CTQ177" s="4"/>
      <c r="CTR177" s="192"/>
      <c r="CTS177" s="70"/>
      <c r="CTT177" s="87"/>
      <c r="CTU177" s="238"/>
      <c r="CTV177" s="126"/>
      <c r="CTW177" s="84"/>
      <c r="CTX177" s="4"/>
      <c r="CTY177" s="4"/>
      <c r="CTZ177" s="4"/>
      <c r="CUA177" s="4"/>
      <c r="CUB177" s="192"/>
      <c r="CUC177" s="70"/>
      <c r="CUD177" s="87"/>
      <c r="CUE177" s="238"/>
      <c r="CUF177" s="126"/>
      <c r="CUG177" s="84"/>
      <c r="CUH177" s="4"/>
      <c r="CUI177" s="4"/>
      <c r="CUJ177" s="4"/>
      <c r="CUK177" s="4"/>
      <c r="CUL177" s="192"/>
      <c r="CUM177" s="70"/>
      <c r="CUN177" s="87"/>
      <c r="CUO177" s="238"/>
      <c r="CUP177" s="126"/>
      <c r="CUQ177" s="84"/>
      <c r="CUR177" s="4"/>
      <c r="CUS177" s="4"/>
      <c r="CUT177" s="4"/>
      <c r="CUU177" s="4"/>
      <c r="CUV177" s="192"/>
      <c r="CUW177" s="70"/>
      <c r="CUX177" s="87"/>
      <c r="CUY177" s="238"/>
      <c r="CUZ177" s="126"/>
      <c r="CVA177" s="84"/>
      <c r="CVB177" s="4"/>
      <c r="CVC177" s="4"/>
      <c r="CVD177" s="4"/>
      <c r="CVE177" s="4"/>
      <c r="CVF177" s="192"/>
      <c r="CVG177" s="70"/>
      <c r="CVH177" s="87"/>
      <c r="CVI177" s="238"/>
      <c r="CVJ177" s="126"/>
      <c r="CVK177" s="84"/>
      <c r="CVL177" s="4"/>
      <c r="CVM177" s="4"/>
      <c r="CVN177" s="4"/>
      <c r="CVO177" s="4"/>
      <c r="CVP177" s="192"/>
      <c r="CVQ177" s="70"/>
      <c r="CVR177" s="87"/>
      <c r="CVS177" s="238"/>
      <c r="CVT177" s="126"/>
      <c r="CVU177" s="84"/>
      <c r="CVV177" s="4"/>
      <c r="CVW177" s="4"/>
      <c r="CVX177" s="4"/>
      <c r="CVY177" s="4"/>
      <c r="CVZ177" s="192"/>
      <c r="CWA177" s="70"/>
      <c r="CWB177" s="87"/>
      <c r="CWC177" s="238"/>
      <c r="CWD177" s="126"/>
      <c r="CWE177" s="84"/>
      <c r="CWF177" s="4"/>
      <c r="CWG177" s="4"/>
      <c r="CWH177" s="4"/>
      <c r="CWI177" s="4"/>
      <c r="CWJ177" s="192"/>
      <c r="CWK177" s="70"/>
      <c r="CWL177" s="87"/>
      <c r="CWM177" s="238"/>
      <c r="CWN177" s="126"/>
      <c r="CWO177" s="84"/>
      <c r="CWP177" s="4"/>
      <c r="CWQ177" s="4"/>
      <c r="CWR177" s="4"/>
      <c r="CWS177" s="4"/>
      <c r="CWT177" s="192"/>
      <c r="CWU177" s="70"/>
      <c r="CWV177" s="87"/>
      <c r="CWW177" s="238"/>
      <c r="CWX177" s="126"/>
      <c r="CWY177" s="84"/>
      <c r="CWZ177" s="4"/>
      <c r="CXA177" s="4"/>
      <c r="CXB177" s="4"/>
      <c r="CXC177" s="4"/>
      <c r="CXD177" s="192"/>
      <c r="CXE177" s="70"/>
      <c r="CXF177" s="87"/>
      <c r="CXG177" s="238"/>
      <c r="CXH177" s="126"/>
      <c r="CXI177" s="84"/>
      <c r="CXJ177" s="4"/>
      <c r="CXK177" s="4"/>
      <c r="CXL177" s="4"/>
      <c r="CXM177" s="4"/>
      <c r="CXN177" s="192"/>
      <c r="CXO177" s="70"/>
      <c r="CXP177" s="87"/>
      <c r="CXQ177" s="238"/>
      <c r="CXR177" s="126"/>
      <c r="CXS177" s="84"/>
      <c r="CXT177" s="4"/>
      <c r="CXU177" s="4"/>
      <c r="CXV177" s="4"/>
      <c r="CXW177" s="4"/>
      <c r="CXX177" s="192"/>
      <c r="CXY177" s="70"/>
      <c r="CXZ177" s="87"/>
      <c r="CYA177" s="238"/>
      <c r="CYB177" s="126"/>
      <c r="CYC177" s="84"/>
      <c r="CYD177" s="4"/>
      <c r="CYE177" s="4"/>
      <c r="CYF177" s="4"/>
      <c r="CYG177" s="4"/>
      <c r="CYH177" s="192"/>
      <c r="CYI177" s="70"/>
      <c r="CYJ177" s="87"/>
      <c r="CYK177" s="238"/>
      <c r="CYL177" s="126"/>
      <c r="CYM177" s="84"/>
      <c r="CYN177" s="4"/>
      <c r="CYO177" s="4"/>
      <c r="CYP177" s="4"/>
      <c r="CYQ177" s="4"/>
      <c r="CYR177" s="192"/>
      <c r="CYS177" s="70"/>
      <c r="CYT177" s="87"/>
      <c r="CYU177" s="238"/>
      <c r="CYV177" s="126"/>
      <c r="CYW177" s="84"/>
      <c r="CYX177" s="4"/>
      <c r="CYY177" s="4"/>
      <c r="CYZ177" s="4"/>
      <c r="CZA177" s="4"/>
      <c r="CZB177" s="192"/>
      <c r="CZC177" s="70"/>
      <c r="CZD177" s="87"/>
      <c r="CZE177" s="238"/>
      <c r="CZF177" s="126"/>
      <c r="CZG177" s="84"/>
      <c r="CZH177" s="4"/>
      <c r="CZI177" s="4"/>
      <c r="CZJ177" s="4"/>
      <c r="CZK177" s="4"/>
      <c r="CZL177" s="192"/>
      <c r="CZM177" s="70"/>
      <c r="CZN177" s="87"/>
      <c r="CZO177" s="238"/>
      <c r="CZP177" s="126"/>
      <c r="CZQ177" s="84"/>
      <c r="CZR177" s="4"/>
      <c r="CZS177" s="4"/>
      <c r="CZT177" s="4"/>
      <c r="CZU177" s="4"/>
      <c r="CZV177" s="192"/>
      <c r="CZW177" s="70"/>
      <c r="CZX177" s="87"/>
      <c r="CZY177" s="238"/>
      <c r="CZZ177" s="126"/>
      <c r="DAA177" s="84"/>
      <c r="DAB177" s="4"/>
      <c r="DAC177" s="4"/>
      <c r="DAD177" s="4"/>
      <c r="DAE177" s="4"/>
      <c r="DAF177" s="192"/>
      <c r="DAG177" s="70"/>
      <c r="DAH177" s="87"/>
      <c r="DAI177" s="238"/>
      <c r="DAJ177" s="126"/>
      <c r="DAK177" s="84"/>
      <c r="DAL177" s="4"/>
      <c r="DAM177" s="4"/>
      <c r="DAN177" s="4"/>
      <c r="DAO177" s="4"/>
      <c r="DAP177" s="192"/>
      <c r="DAQ177" s="70"/>
      <c r="DAR177" s="87"/>
      <c r="DAS177" s="238"/>
      <c r="DAT177" s="126"/>
      <c r="DAU177" s="84"/>
      <c r="DAV177" s="4"/>
      <c r="DAW177" s="4"/>
      <c r="DAX177" s="4"/>
      <c r="DAY177" s="4"/>
      <c r="DAZ177" s="192"/>
      <c r="DBA177" s="70"/>
      <c r="DBB177" s="87"/>
      <c r="DBC177" s="238"/>
      <c r="DBD177" s="126"/>
      <c r="DBE177" s="84"/>
      <c r="DBF177" s="4"/>
      <c r="DBG177" s="4"/>
      <c r="DBH177" s="4"/>
      <c r="DBI177" s="4"/>
      <c r="DBJ177" s="192"/>
      <c r="DBK177" s="70"/>
      <c r="DBL177" s="87"/>
      <c r="DBM177" s="238"/>
      <c r="DBN177" s="126"/>
      <c r="DBO177" s="84"/>
      <c r="DBP177" s="4"/>
      <c r="DBQ177" s="4"/>
      <c r="DBR177" s="4"/>
      <c r="DBS177" s="4"/>
      <c r="DBT177" s="192"/>
      <c r="DBU177" s="70"/>
      <c r="DBV177" s="87"/>
      <c r="DBW177" s="238"/>
      <c r="DBX177" s="126"/>
      <c r="DBY177" s="84"/>
      <c r="DBZ177" s="4"/>
      <c r="DCA177" s="4"/>
      <c r="DCB177" s="4"/>
      <c r="DCC177" s="4"/>
      <c r="DCD177" s="192"/>
      <c r="DCE177" s="70"/>
      <c r="DCF177" s="87"/>
      <c r="DCG177" s="238"/>
      <c r="DCH177" s="126"/>
      <c r="DCI177" s="84"/>
      <c r="DCJ177" s="4"/>
      <c r="DCK177" s="4"/>
      <c r="DCL177" s="4"/>
      <c r="DCM177" s="4"/>
      <c r="DCN177" s="192"/>
      <c r="DCO177" s="70"/>
      <c r="DCP177" s="87"/>
      <c r="DCQ177" s="238"/>
      <c r="DCR177" s="126"/>
      <c r="DCS177" s="84"/>
      <c r="DCT177" s="4"/>
      <c r="DCU177" s="4"/>
      <c r="DCV177" s="4"/>
      <c r="DCW177" s="4"/>
      <c r="DCX177" s="192"/>
      <c r="DCY177" s="70"/>
      <c r="DCZ177" s="87"/>
      <c r="DDA177" s="238"/>
      <c r="DDB177" s="126"/>
      <c r="DDC177" s="84"/>
      <c r="DDD177" s="4"/>
      <c r="DDE177" s="4"/>
      <c r="DDF177" s="4"/>
      <c r="DDG177" s="4"/>
      <c r="DDH177" s="192"/>
      <c r="DDI177" s="70"/>
      <c r="DDJ177" s="87"/>
      <c r="DDK177" s="238"/>
      <c r="DDL177" s="126"/>
      <c r="DDM177" s="84"/>
      <c r="DDN177" s="4"/>
      <c r="DDO177" s="4"/>
      <c r="DDP177" s="4"/>
      <c r="DDQ177" s="4"/>
      <c r="DDR177" s="192"/>
      <c r="DDS177" s="70"/>
      <c r="DDT177" s="87"/>
      <c r="DDU177" s="238"/>
      <c r="DDV177" s="126"/>
      <c r="DDW177" s="84"/>
      <c r="DDX177" s="4"/>
      <c r="DDY177" s="4"/>
      <c r="DDZ177" s="4"/>
      <c r="DEA177" s="4"/>
      <c r="DEB177" s="192"/>
      <c r="DEC177" s="70"/>
      <c r="DED177" s="87"/>
      <c r="DEE177" s="238"/>
      <c r="DEF177" s="126"/>
      <c r="DEG177" s="84"/>
      <c r="DEH177" s="4"/>
      <c r="DEI177" s="4"/>
      <c r="DEJ177" s="4"/>
      <c r="DEK177" s="4"/>
      <c r="DEL177" s="192"/>
      <c r="DEM177" s="70"/>
      <c r="DEN177" s="87"/>
      <c r="DEO177" s="238"/>
      <c r="DEP177" s="126"/>
      <c r="DEQ177" s="84"/>
      <c r="DER177" s="4"/>
      <c r="DES177" s="4"/>
      <c r="DET177" s="4"/>
      <c r="DEU177" s="4"/>
      <c r="DEV177" s="192"/>
      <c r="DEW177" s="70"/>
      <c r="DEX177" s="87"/>
      <c r="DEY177" s="238"/>
      <c r="DEZ177" s="126"/>
      <c r="DFA177" s="84"/>
      <c r="DFB177" s="4"/>
      <c r="DFC177" s="4"/>
      <c r="DFD177" s="4"/>
      <c r="DFE177" s="4"/>
      <c r="DFF177" s="192"/>
      <c r="DFG177" s="70"/>
      <c r="DFH177" s="87"/>
      <c r="DFI177" s="238"/>
      <c r="DFJ177" s="126"/>
      <c r="DFK177" s="84"/>
      <c r="DFL177" s="4"/>
      <c r="DFM177" s="4"/>
      <c r="DFN177" s="4"/>
      <c r="DFO177" s="4"/>
      <c r="DFP177" s="192"/>
      <c r="DFQ177" s="70"/>
      <c r="DFR177" s="87"/>
      <c r="DFS177" s="238"/>
      <c r="DFT177" s="126"/>
      <c r="DFU177" s="84"/>
      <c r="DFV177" s="4"/>
      <c r="DFW177" s="4"/>
      <c r="DFX177" s="4"/>
      <c r="DFY177" s="4"/>
      <c r="DFZ177" s="192"/>
      <c r="DGA177" s="70"/>
      <c r="DGB177" s="87"/>
      <c r="DGC177" s="238"/>
      <c r="DGD177" s="126"/>
      <c r="DGE177" s="84"/>
      <c r="DGF177" s="4"/>
      <c r="DGG177" s="4"/>
      <c r="DGH177" s="4"/>
      <c r="DGI177" s="4"/>
      <c r="DGJ177" s="192"/>
      <c r="DGK177" s="70"/>
      <c r="DGL177" s="87"/>
      <c r="DGM177" s="238"/>
      <c r="DGN177" s="126"/>
      <c r="DGO177" s="84"/>
      <c r="DGP177" s="4"/>
      <c r="DGQ177" s="4"/>
      <c r="DGR177" s="4"/>
      <c r="DGS177" s="4"/>
      <c r="DGT177" s="192"/>
      <c r="DGU177" s="70"/>
      <c r="DGV177" s="87"/>
      <c r="DGW177" s="238"/>
      <c r="DGX177" s="126"/>
      <c r="DGY177" s="84"/>
      <c r="DGZ177" s="4"/>
      <c r="DHA177" s="4"/>
      <c r="DHB177" s="4"/>
      <c r="DHC177" s="4"/>
      <c r="DHD177" s="192"/>
      <c r="DHE177" s="70"/>
      <c r="DHF177" s="87"/>
      <c r="DHG177" s="238"/>
      <c r="DHH177" s="126"/>
      <c r="DHI177" s="84"/>
      <c r="DHJ177" s="4"/>
      <c r="DHK177" s="4"/>
      <c r="DHL177" s="4"/>
      <c r="DHM177" s="4"/>
      <c r="DHN177" s="192"/>
      <c r="DHO177" s="70"/>
      <c r="DHP177" s="87"/>
      <c r="DHQ177" s="238"/>
      <c r="DHR177" s="126"/>
      <c r="DHS177" s="84"/>
      <c r="DHT177" s="4"/>
      <c r="DHU177" s="4"/>
      <c r="DHV177" s="4"/>
      <c r="DHW177" s="4"/>
      <c r="DHX177" s="192"/>
      <c r="DHY177" s="70"/>
      <c r="DHZ177" s="87"/>
      <c r="DIA177" s="238"/>
      <c r="DIB177" s="126"/>
      <c r="DIC177" s="84"/>
      <c r="DID177" s="4"/>
      <c r="DIE177" s="4"/>
      <c r="DIF177" s="4"/>
      <c r="DIG177" s="4"/>
      <c r="DIH177" s="192"/>
      <c r="DII177" s="70"/>
      <c r="DIJ177" s="87"/>
      <c r="DIK177" s="238"/>
      <c r="DIL177" s="126"/>
      <c r="DIM177" s="84"/>
      <c r="DIN177" s="4"/>
      <c r="DIO177" s="4"/>
      <c r="DIP177" s="4"/>
      <c r="DIQ177" s="4"/>
      <c r="DIR177" s="192"/>
      <c r="DIS177" s="70"/>
      <c r="DIT177" s="87"/>
      <c r="DIU177" s="238"/>
      <c r="DIV177" s="126"/>
      <c r="DIW177" s="84"/>
      <c r="DIX177" s="4"/>
      <c r="DIY177" s="4"/>
      <c r="DIZ177" s="4"/>
      <c r="DJA177" s="4"/>
      <c r="DJB177" s="192"/>
      <c r="DJC177" s="70"/>
      <c r="DJD177" s="87"/>
      <c r="DJE177" s="238"/>
      <c r="DJF177" s="126"/>
      <c r="DJG177" s="84"/>
      <c r="DJH177" s="4"/>
      <c r="DJI177" s="4"/>
      <c r="DJJ177" s="4"/>
      <c r="DJK177" s="4"/>
      <c r="DJL177" s="192"/>
      <c r="DJM177" s="70"/>
      <c r="DJN177" s="87"/>
      <c r="DJO177" s="238"/>
      <c r="DJP177" s="126"/>
      <c r="DJQ177" s="84"/>
      <c r="DJR177" s="4"/>
      <c r="DJS177" s="4"/>
      <c r="DJT177" s="4"/>
      <c r="DJU177" s="4"/>
      <c r="DJV177" s="192"/>
      <c r="DJW177" s="70"/>
      <c r="DJX177" s="87"/>
      <c r="DJY177" s="238"/>
      <c r="DJZ177" s="126"/>
      <c r="DKA177" s="84"/>
      <c r="DKB177" s="4"/>
      <c r="DKC177" s="4"/>
      <c r="DKD177" s="4"/>
      <c r="DKE177" s="4"/>
      <c r="DKF177" s="192"/>
      <c r="DKG177" s="70"/>
      <c r="DKH177" s="87"/>
      <c r="DKI177" s="238"/>
      <c r="DKJ177" s="126"/>
      <c r="DKK177" s="84"/>
      <c r="DKL177" s="4"/>
      <c r="DKM177" s="4"/>
      <c r="DKN177" s="4"/>
      <c r="DKO177" s="4"/>
      <c r="DKP177" s="192"/>
      <c r="DKQ177" s="70"/>
      <c r="DKR177" s="87"/>
      <c r="DKS177" s="238"/>
      <c r="DKT177" s="126"/>
      <c r="DKU177" s="84"/>
      <c r="DKV177" s="4"/>
      <c r="DKW177" s="4"/>
      <c r="DKX177" s="4"/>
      <c r="DKY177" s="4"/>
      <c r="DKZ177" s="192"/>
      <c r="DLA177" s="70"/>
      <c r="DLB177" s="87"/>
      <c r="DLC177" s="238"/>
      <c r="DLD177" s="126"/>
      <c r="DLE177" s="84"/>
      <c r="DLF177" s="4"/>
      <c r="DLG177" s="4"/>
      <c r="DLH177" s="4"/>
      <c r="DLI177" s="4"/>
      <c r="DLJ177" s="192"/>
      <c r="DLK177" s="70"/>
      <c r="DLL177" s="87"/>
      <c r="DLM177" s="238"/>
      <c r="DLN177" s="126"/>
      <c r="DLO177" s="84"/>
      <c r="DLP177" s="4"/>
      <c r="DLQ177" s="4"/>
      <c r="DLR177" s="4"/>
      <c r="DLS177" s="4"/>
      <c r="DLT177" s="192"/>
      <c r="DLU177" s="70"/>
      <c r="DLV177" s="87"/>
      <c r="DLW177" s="238"/>
      <c r="DLX177" s="126"/>
      <c r="DLY177" s="84"/>
      <c r="DLZ177" s="4"/>
      <c r="DMA177" s="4"/>
      <c r="DMB177" s="4"/>
      <c r="DMC177" s="4"/>
      <c r="DMD177" s="192"/>
      <c r="DME177" s="70"/>
      <c r="DMF177" s="87"/>
      <c r="DMG177" s="238"/>
      <c r="DMH177" s="126"/>
      <c r="DMI177" s="84"/>
      <c r="DMJ177" s="4"/>
      <c r="DMK177" s="4"/>
      <c r="DML177" s="4"/>
      <c r="DMM177" s="4"/>
      <c r="DMN177" s="192"/>
      <c r="DMO177" s="70"/>
      <c r="DMP177" s="87"/>
      <c r="DMQ177" s="238"/>
      <c r="DMR177" s="126"/>
      <c r="DMS177" s="84"/>
      <c r="DMT177" s="4"/>
      <c r="DMU177" s="4"/>
      <c r="DMV177" s="4"/>
      <c r="DMW177" s="4"/>
      <c r="DMX177" s="192"/>
      <c r="DMY177" s="70"/>
      <c r="DMZ177" s="87"/>
      <c r="DNA177" s="238"/>
      <c r="DNB177" s="126"/>
      <c r="DNC177" s="84"/>
      <c r="DND177" s="4"/>
      <c r="DNE177" s="4"/>
      <c r="DNF177" s="4"/>
      <c r="DNG177" s="4"/>
      <c r="DNH177" s="192"/>
      <c r="DNI177" s="70"/>
      <c r="DNJ177" s="87"/>
      <c r="DNK177" s="238"/>
      <c r="DNL177" s="126"/>
      <c r="DNM177" s="84"/>
      <c r="DNN177" s="4"/>
      <c r="DNO177" s="4"/>
      <c r="DNP177" s="4"/>
      <c r="DNQ177" s="4"/>
      <c r="DNR177" s="192"/>
      <c r="DNS177" s="70"/>
      <c r="DNT177" s="87"/>
      <c r="DNU177" s="238"/>
      <c r="DNV177" s="126"/>
      <c r="DNW177" s="84"/>
      <c r="DNX177" s="4"/>
      <c r="DNY177" s="4"/>
      <c r="DNZ177" s="4"/>
      <c r="DOA177" s="4"/>
      <c r="DOB177" s="192"/>
      <c r="DOC177" s="70"/>
      <c r="DOD177" s="87"/>
      <c r="DOE177" s="238"/>
      <c r="DOF177" s="126"/>
      <c r="DOG177" s="84"/>
      <c r="DOH177" s="4"/>
      <c r="DOI177" s="4"/>
      <c r="DOJ177" s="4"/>
      <c r="DOK177" s="4"/>
      <c r="DOL177" s="192"/>
      <c r="DOM177" s="70"/>
      <c r="DON177" s="87"/>
      <c r="DOO177" s="238"/>
      <c r="DOP177" s="126"/>
      <c r="DOQ177" s="84"/>
      <c r="DOR177" s="4"/>
      <c r="DOS177" s="4"/>
      <c r="DOT177" s="4"/>
      <c r="DOU177" s="4"/>
      <c r="DOV177" s="192"/>
      <c r="DOW177" s="70"/>
      <c r="DOX177" s="87"/>
      <c r="DOY177" s="238"/>
      <c r="DOZ177" s="126"/>
      <c r="DPA177" s="84"/>
      <c r="DPB177" s="4"/>
      <c r="DPC177" s="4"/>
      <c r="DPD177" s="4"/>
      <c r="DPE177" s="4"/>
      <c r="DPF177" s="192"/>
      <c r="DPG177" s="70"/>
      <c r="DPH177" s="87"/>
      <c r="DPI177" s="238"/>
      <c r="DPJ177" s="126"/>
      <c r="DPK177" s="84"/>
      <c r="DPL177" s="4"/>
      <c r="DPM177" s="4"/>
      <c r="DPN177" s="4"/>
      <c r="DPO177" s="4"/>
      <c r="DPP177" s="192"/>
      <c r="DPQ177" s="70"/>
      <c r="DPR177" s="87"/>
      <c r="DPS177" s="238"/>
      <c r="DPT177" s="126"/>
      <c r="DPU177" s="84"/>
      <c r="DPV177" s="4"/>
      <c r="DPW177" s="4"/>
      <c r="DPX177" s="4"/>
      <c r="DPY177" s="4"/>
      <c r="DPZ177" s="192"/>
      <c r="DQA177" s="70"/>
      <c r="DQB177" s="87"/>
      <c r="DQC177" s="238"/>
      <c r="DQD177" s="126"/>
      <c r="DQE177" s="84"/>
      <c r="DQF177" s="4"/>
      <c r="DQG177" s="4"/>
      <c r="DQH177" s="4"/>
      <c r="DQI177" s="4"/>
      <c r="DQJ177" s="192"/>
      <c r="DQK177" s="70"/>
      <c r="DQL177" s="87"/>
      <c r="DQM177" s="238"/>
      <c r="DQN177" s="126"/>
      <c r="DQO177" s="84"/>
      <c r="DQP177" s="4"/>
      <c r="DQQ177" s="4"/>
      <c r="DQR177" s="4"/>
      <c r="DQS177" s="4"/>
      <c r="DQT177" s="192"/>
      <c r="DQU177" s="70"/>
      <c r="DQV177" s="87"/>
      <c r="DQW177" s="238"/>
      <c r="DQX177" s="126"/>
      <c r="DQY177" s="84"/>
      <c r="DQZ177" s="4"/>
      <c r="DRA177" s="4"/>
      <c r="DRB177" s="4"/>
      <c r="DRC177" s="4"/>
      <c r="DRD177" s="192"/>
      <c r="DRE177" s="70"/>
      <c r="DRF177" s="87"/>
      <c r="DRG177" s="238"/>
      <c r="DRH177" s="126"/>
      <c r="DRI177" s="84"/>
      <c r="DRJ177" s="4"/>
      <c r="DRK177" s="4"/>
      <c r="DRL177" s="4"/>
      <c r="DRM177" s="4"/>
      <c r="DRN177" s="192"/>
      <c r="DRO177" s="70"/>
      <c r="DRP177" s="87"/>
      <c r="DRQ177" s="238"/>
      <c r="DRR177" s="126"/>
      <c r="DRS177" s="84"/>
      <c r="DRT177" s="4"/>
      <c r="DRU177" s="4"/>
      <c r="DRV177" s="4"/>
      <c r="DRW177" s="4"/>
      <c r="DRX177" s="192"/>
      <c r="DRY177" s="70"/>
      <c r="DRZ177" s="87"/>
      <c r="DSA177" s="238"/>
      <c r="DSB177" s="126"/>
      <c r="DSC177" s="84"/>
      <c r="DSD177" s="4"/>
      <c r="DSE177" s="4"/>
      <c r="DSF177" s="4"/>
      <c r="DSG177" s="4"/>
      <c r="DSH177" s="192"/>
      <c r="DSI177" s="70"/>
      <c r="DSJ177" s="87"/>
      <c r="DSK177" s="238"/>
      <c r="DSL177" s="126"/>
      <c r="DSM177" s="84"/>
      <c r="DSN177" s="4"/>
      <c r="DSO177" s="4"/>
      <c r="DSP177" s="4"/>
      <c r="DSQ177" s="4"/>
      <c r="DSR177" s="192"/>
      <c r="DSS177" s="70"/>
      <c r="DST177" s="87"/>
      <c r="DSU177" s="238"/>
      <c r="DSV177" s="126"/>
      <c r="DSW177" s="84"/>
      <c r="DSX177" s="4"/>
      <c r="DSY177" s="4"/>
      <c r="DSZ177" s="4"/>
      <c r="DTA177" s="4"/>
      <c r="DTB177" s="192"/>
      <c r="DTC177" s="70"/>
      <c r="DTD177" s="87"/>
      <c r="DTE177" s="238"/>
      <c r="DTF177" s="126"/>
      <c r="DTG177" s="84"/>
      <c r="DTH177" s="4"/>
      <c r="DTI177" s="4"/>
      <c r="DTJ177" s="4"/>
      <c r="DTK177" s="4"/>
      <c r="DTL177" s="192"/>
      <c r="DTM177" s="70"/>
      <c r="DTN177" s="87"/>
      <c r="DTO177" s="238"/>
      <c r="DTP177" s="126"/>
      <c r="DTQ177" s="84"/>
      <c r="DTR177" s="4"/>
      <c r="DTS177" s="4"/>
      <c r="DTT177" s="4"/>
      <c r="DTU177" s="4"/>
      <c r="DTV177" s="192"/>
      <c r="DTW177" s="70"/>
      <c r="DTX177" s="87"/>
      <c r="DTY177" s="238"/>
      <c r="DTZ177" s="126"/>
      <c r="DUA177" s="84"/>
      <c r="DUB177" s="4"/>
      <c r="DUC177" s="4"/>
      <c r="DUD177" s="4"/>
      <c r="DUE177" s="4"/>
      <c r="DUF177" s="192"/>
      <c r="DUG177" s="70"/>
      <c r="DUH177" s="87"/>
      <c r="DUI177" s="238"/>
      <c r="DUJ177" s="126"/>
      <c r="DUK177" s="84"/>
      <c r="DUL177" s="4"/>
      <c r="DUM177" s="4"/>
      <c r="DUN177" s="4"/>
      <c r="DUO177" s="4"/>
      <c r="DUP177" s="192"/>
      <c r="DUQ177" s="70"/>
      <c r="DUR177" s="87"/>
      <c r="DUS177" s="238"/>
      <c r="DUT177" s="126"/>
      <c r="DUU177" s="84"/>
      <c r="DUV177" s="4"/>
      <c r="DUW177" s="4"/>
      <c r="DUX177" s="4"/>
      <c r="DUY177" s="4"/>
      <c r="DUZ177" s="192"/>
      <c r="DVA177" s="70"/>
      <c r="DVB177" s="87"/>
      <c r="DVC177" s="238"/>
      <c r="DVD177" s="126"/>
      <c r="DVE177" s="84"/>
      <c r="DVF177" s="4"/>
      <c r="DVG177" s="4"/>
      <c r="DVH177" s="4"/>
      <c r="DVI177" s="4"/>
      <c r="DVJ177" s="192"/>
      <c r="DVK177" s="70"/>
      <c r="DVL177" s="87"/>
      <c r="DVM177" s="238"/>
      <c r="DVN177" s="126"/>
      <c r="DVO177" s="84"/>
      <c r="DVP177" s="4"/>
      <c r="DVQ177" s="4"/>
      <c r="DVR177" s="4"/>
      <c r="DVS177" s="4"/>
      <c r="DVT177" s="192"/>
      <c r="DVU177" s="70"/>
      <c r="DVV177" s="87"/>
      <c r="DVW177" s="238"/>
      <c r="DVX177" s="126"/>
      <c r="DVY177" s="84"/>
      <c r="DVZ177" s="4"/>
      <c r="DWA177" s="4"/>
      <c r="DWB177" s="4"/>
      <c r="DWC177" s="4"/>
      <c r="DWD177" s="192"/>
      <c r="DWE177" s="70"/>
      <c r="DWF177" s="87"/>
      <c r="DWG177" s="238"/>
      <c r="DWH177" s="126"/>
      <c r="DWI177" s="84"/>
      <c r="DWJ177" s="4"/>
      <c r="DWK177" s="4"/>
      <c r="DWL177" s="4"/>
      <c r="DWM177" s="4"/>
      <c r="DWN177" s="192"/>
      <c r="DWO177" s="70"/>
      <c r="DWP177" s="87"/>
      <c r="DWQ177" s="238"/>
      <c r="DWR177" s="126"/>
      <c r="DWS177" s="84"/>
      <c r="DWT177" s="4"/>
      <c r="DWU177" s="4"/>
      <c r="DWV177" s="4"/>
      <c r="DWW177" s="4"/>
      <c r="DWX177" s="192"/>
      <c r="DWY177" s="70"/>
      <c r="DWZ177" s="87"/>
      <c r="DXA177" s="238"/>
      <c r="DXB177" s="126"/>
      <c r="DXC177" s="84"/>
      <c r="DXD177" s="4"/>
      <c r="DXE177" s="4"/>
      <c r="DXF177" s="4"/>
      <c r="DXG177" s="4"/>
      <c r="DXH177" s="192"/>
      <c r="DXI177" s="70"/>
      <c r="DXJ177" s="87"/>
      <c r="DXK177" s="238"/>
      <c r="DXL177" s="126"/>
      <c r="DXM177" s="84"/>
      <c r="DXN177" s="4"/>
      <c r="DXO177" s="4"/>
      <c r="DXP177" s="4"/>
      <c r="DXQ177" s="4"/>
      <c r="DXR177" s="192"/>
      <c r="DXS177" s="70"/>
      <c r="DXT177" s="87"/>
      <c r="DXU177" s="238"/>
      <c r="DXV177" s="126"/>
      <c r="DXW177" s="84"/>
      <c r="DXX177" s="4"/>
      <c r="DXY177" s="4"/>
      <c r="DXZ177" s="4"/>
      <c r="DYA177" s="4"/>
      <c r="DYB177" s="192"/>
      <c r="DYC177" s="70"/>
      <c r="DYD177" s="87"/>
      <c r="DYE177" s="238"/>
      <c r="DYF177" s="126"/>
      <c r="DYG177" s="84"/>
      <c r="DYH177" s="4"/>
      <c r="DYI177" s="4"/>
      <c r="DYJ177" s="4"/>
      <c r="DYK177" s="4"/>
      <c r="DYL177" s="192"/>
      <c r="DYM177" s="70"/>
      <c r="DYN177" s="87"/>
      <c r="DYO177" s="238"/>
      <c r="DYP177" s="126"/>
      <c r="DYQ177" s="84"/>
      <c r="DYR177" s="4"/>
      <c r="DYS177" s="4"/>
      <c r="DYT177" s="4"/>
      <c r="DYU177" s="4"/>
      <c r="DYV177" s="192"/>
      <c r="DYW177" s="70"/>
      <c r="DYX177" s="87"/>
      <c r="DYY177" s="238"/>
      <c r="DYZ177" s="126"/>
      <c r="DZA177" s="84"/>
      <c r="DZB177" s="4"/>
      <c r="DZC177" s="4"/>
      <c r="DZD177" s="4"/>
      <c r="DZE177" s="4"/>
      <c r="DZF177" s="192"/>
      <c r="DZG177" s="70"/>
      <c r="DZH177" s="87"/>
      <c r="DZI177" s="238"/>
      <c r="DZJ177" s="126"/>
      <c r="DZK177" s="84"/>
      <c r="DZL177" s="4"/>
      <c r="DZM177" s="4"/>
      <c r="DZN177" s="4"/>
      <c r="DZO177" s="4"/>
      <c r="DZP177" s="192"/>
      <c r="DZQ177" s="70"/>
      <c r="DZR177" s="87"/>
      <c r="DZS177" s="238"/>
      <c r="DZT177" s="126"/>
      <c r="DZU177" s="84"/>
      <c r="DZV177" s="4"/>
      <c r="DZW177" s="4"/>
      <c r="DZX177" s="4"/>
      <c r="DZY177" s="4"/>
      <c r="DZZ177" s="192"/>
      <c r="EAA177" s="70"/>
      <c r="EAB177" s="87"/>
      <c r="EAC177" s="238"/>
      <c r="EAD177" s="126"/>
      <c r="EAE177" s="84"/>
      <c r="EAF177" s="4"/>
      <c r="EAG177" s="4"/>
      <c r="EAH177" s="4"/>
      <c r="EAI177" s="4"/>
      <c r="EAJ177" s="192"/>
      <c r="EAK177" s="70"/>
      <c r="EAL177" s="87"/>
      <c r="EAM177" s="238"/>
      <c r="EAN177" s="126"/>
      <c r="EAO177" s="84"/>
      <c r="EAP177" s="4"/>
      <c r="EAQ177" s="4"/>
      <c r="EAR177" s="4"/>
      <c r="EAS177" s="4"/>
      <c r="EAT177" s="192"/>
      <c r="EAU177" s="70"/>
      <c r="EAV177" s="87"/>
      <c r="EAW177" s="238"/>
      <c r="EAX177" s="126"/>
      <c r="EAY177" s="84"/>
      <c r="EAZ177" s="4"/>
      <c r="EBA177" s="4"/>
      <c r="EBB177" s="4"/>
      <c r="EBC177" s="4"/>
      <c r="EBD177" s="192"/>
      <c r="EBE177" s="70"/>
      <c r="EBF177" s="87"/>
      <c r="EBG177" s="238"/>
      <c r="EBH177" s="126"/>
      <c r="EBI177" s="84"/>
      <c r="EBJ177" s="4"/>
      <c r="EBK177" s="4"/>
      <c r="EBL177" s="4"/>
      <c r="EBM177" s="4"/>
      <c r="EBN177" s="192"/>
      <c r="EBO177" s="70"/>
      <c r="EBP177" s="87"/>
      <c r="EBQ177" s="238"/>
      <c r="EBR177" s="126"/>
      <c r="EBS177" s="84"/>
      <c r="EBT177" s="4"/>
      <c r="EBU177" s="4"/>
      <c r="EBV177" s="4"/>
      <c r="EBW177" s="4"/>
      <c r="EBX177" s="192"/>
      <c r="EBY177" s="70"/>
      <c r="EBZ177" s="87"/>
      <c r="ECA177" s="238"/>
      <c r="ECB177" s="126"/>
      <c r="ECC177" s="84"/>
      <c r="ECD177" s="4"/>
      <c r="ECE177" s="4"/>
      <c r="ECF177" s="4"/>
      <c r="ECG177" s="4"/>
      <c r="ECH177" s="192"/>
      <c r="ECI177" s="70"/>
      <c r="ECJ177" s="87"/>
      <c r="ECK177" s="238"/>
      <c r="ECL177" s="126"/>
      <c r="ECM177" s="84"/>
      <c r="ECN177" s="4"/>
      <c r="ECO177" s="4"/>
      <c r="ECP177" s="4"/>
      <c r="ECQ177" s="4"/>
      <c r="ECR177" s="192"/>
      <c r="ECS177" s="70"/>
      <c r="ECT177" s="87"/>
      <c r="ECU177" s="238"/>
      <c r="ECV177" s="126"/>
      <c r="ECW177" s="84"/>
      <c r="ECX177" s="4"/>
      <c r="ECY177" s="4"/>
      <c r="ECZ177" s="4"/>
      <c r="EDA177" s="4"/>
      <c r="EDB177" s="192"/>
      <c r="EDC177" s="70"/>
      <c r="EDD177" s="87"/>
      <c r="EDE177" s="238"/>
      <c r="EDF177" s="126"/>
      <c r="EDG177" s="84"/>
      <c r="EDH177" s="4"/>
      <c r="EDI177" s="4"/>
      <c r="EDJ177" s="4"/>
      <c r="EDK177" s="4"/>
      <c r="EDL177" s="192"/>
      <c r="EDM177" s="70"/>
      <c r="EDN177" s="87"/>
      <c r="EDO177" s="238"/>
      <c r="EDP177" s="126"/>
      <c r="EDQ177" s="84"/>
      <c r="EDR177" s="4"/>
      <c r="EDS177" s="4"/>
      <c r="EDT177" s="4"/>
      <c r="EDU177" s="4"/>
      <c r="EDV177" s="192"/>
      <c r="EDW177" s="70"/>
      <c r="EDX177" s="87"/>
      <c r="EDY177" s="238"/>
      <c r="EDZ177" s="126"/>
      <c r="EEA177" s="84"/>
      <c r="EEB177" s="4"/>
      <c r="EEC177" s="4"/>
      <c r="EED177" s="4"/>
      <c r="EEE177" s="4"/>
      <c r="EEF177" s="192"/>
      <c r="EEG177" s="70"/>
      <c r="EEH177" s="87"/>
      <c r="EEI177" s="238"/>
      <c r="EEJ177" s="126"/>
      <c r="EEK177" s="84"/>
      <c r="EEL177" s="4"/>
      <c r="EEM177" s="4"/>
      <c r="EEN177" s="4"/>
      <c r="EEO177" s="4"/>
      <c r="EEP177" s="192"/>
      <c r="EEQ177" s="70"/>
      <c r="EER177" s="87"/>
      <c r="EES177" s="238"/>
      <c r="EET177" s="126"/>
      <c r="EEU177" s="84"/>
      <c r="EEV177" s="4"/>
      <c r="EEW177" s="4"/>
      <c r="EEX177" s="4"/>
      <c r="EEY177" s="4"/>
      <c r="EEZ177" s="192"/>
      <c r="EFA177" s="70"/>
      <c r="EFB177" s="87"/>
      <c r="EFC177" s="238"/>
      <c r="EFD177" s="126"/>
      <c r="EFE177" s="84"/>
      <c r="EFF177" s="4"/>
      <c r="EFG177" s="4"/>
      <c r="EFH177" s="4"/>
      <c r="EFI177" s="4"/>
      <c r="EFJ177" s="192"/>
      <c r="EFK177" s="70"/>
      <c r="EFL177" s="87"/>
      <c r="EFM177" s="238"/>
      <c r="EFN177" s="126"/>
      <c r="EFO177" s="84"/>
      <c r="EFP177" s="4"/>
      <c r="EFQ177" s="4"/>
      <c r="EFR177" s="4"/>
      <c r="EFS177" s="4"/>
      <c r="EFT177" s="192"/>
      <c r="EFU177" s="70"/>
      <c r="EFV177" s="87"/>
      <c r="EFW177" s="238"/>
      <c r="EFX177" s="126"/>
      <c r="EFY177" s="84"/>
      <c r="EFZ177" s="4"/>
      <c r="EGA177" s="4"/>
      <c r="EGB177" s="4"/>
      <c r="EGC177" s="4"/>
      <c r="EGD177" s="192"/>
      <c r="EGE177" s="70"/>
      <c r="EGF177" s="87"/>
      <c r="EGG177" s="238"/>
      <c r="EGH177" s="126"/>
      <c r="EGI177" s="84"/>
      <c r="EGJ177" s="4"/>
      <c r="EGK177" s="4"/>
      <c r="EGL177" s="4"/>
      <c r="EGM177" s="4"/>
      <c r="EGN177" s="192"/>
      <c r="EGO177" s="70"/>
      <c r="EGP177" s="87"/>
      <c r="EGQ177" s="238"/>
      <c r="EGR177" s="126"/>
      <c r="EGS177" s="84"/>
      <c r="EGT177" s="4"/>
      <c r="EGU177" s="4"/>
      <c r="EGV177" s="4"/>
      <c r="EGW177" s="4"/>
      <c r="EGX177" s="192"/>
      <c r="EGY177" s="70"/>
      <c r="EGZ177" s="87"/>
      <c r="EHA177" s="238"/>
      <c r="EHB177" s="126"/>
      <c r="EHC177" s="84"/>
      <c r="EHD177" s="4"/>
      <c r="EHE177" s="4"/>
      <c r="EHF177" s="4"/>
      <c r="EHG177" s="4"/>
      <c r="EHH177" s="192"/>
      <c r="EHI177" s="70"/>
      <c r="EHJ177" s="87"/>
      <c r="EHK177" s="238"/>
      <c r="EHL177" s="126"/>
      <c r="EHM177" s="84"/>
      <c r="EHN177" s="4"/>
      <c r="EHO177" s="4"/>
      <c r="EHP177" s="4"/>
      <c r="EHQ177" s="4"/>
      <c r="EHR177" s="192"/>
      <c r="EHS177" s="70"/>
      <c r="EHT177" s="87"/>
      <c r="EHU177" s="238"/>
      <c r="EHV177" s="126"/>
      <c r="EHW177" s="84"/>
      <c r="EHX177" s="4"/>
      <c r="EHY177" s="4"/>
      <c r="EHZ177" s="4"/>
      <c r="EIA177" s="4"/>
      <c r="EIB177" s="192"/>
      <c r="EIC177" s="70"/>
      <c r="EID177" s="87"/>
      <c r="EIE177" s="238"/>
      <c r="EIF177" s="126"/>
      <c r="EIG177" s="84"/>
      <c r="EIH177" s="4"/>
      <c r="EII177" s="4"/>
      <c r="EIJ177" s="4"/>
      <c r="EIK177" s="4"/>
      <c r="EIL177" s="192"/>
      <c r="EIM177" s="70"/>
      <c r="EIN177" s="87"/>
      <c r="EIO177" s="238"/>
      <c r="EIP177" s="126"/>
      <c r="EIQ177" s="84"/>
      <c r="EIR177" s="4"/>
      <c r="EIS177" s="4"/>
      <c r="EIT177" s="4"/>
      <c r="EIU177" s="4"/>
      <c r="EIV177" s="192"/>
      <c r="EIW177" s="70"/>
      <c r="EIX177" s="87"/>
      <c r="EIY177" s="238"/>
      <c r="EIZ177" s="126"/>
      <c r="EJA177" s="84"/>
      <c r="EJB177" s="4"/>
      <c r="EJC177" s="4"/>
      <c r="EJD177" s="4"/>
      <c r="EJE177" s="4"/>
      <c r="EJF177" s="192"/>
      <c r="EJG177" s="70"/>
      <c r="EJH177" s="87"/>
      <c r="EJI177" s="238"/>
      <c r="EJJ177" s="126"/>
      <c r="EJK177" s="84"/>
      <c r="EJL177" s="4"/>
      <c r="EJM177" s="4"/>
      <c r="EJN177" s="4"/>
      <c r="EJO177" s="4"/>
      <c r="EJP177" s="192"/>
      <c r="EJQ177" s="70"/>
      <c r="EJR177" s="87"/>
      <c r="EJS177" s="238"/>
      <c r="EJT177" s="126"/>
      <c r="EJU177" s="84"/>
      <c r="EJV177" s="4"/>
      <c r="EJW177" s="4"/>
      <c r="EJX177" s="4"/>
      <c r="EJY177" s="4"/>
      <c r="EJZ177" s="192"/>
      <c r="EKA177" s="70"/>
      <c r="EKB177" s="87"/>
      <c r="EKC177" s="238"/>
      <c r="EKD177" s="126"/>
      <c r="EKE177" s="84"/>
      <c r="EKF177" s="4"/>
      <c r="EKG177" s="4"/>
      <c r="EKH177" s="4"/>
      <c r="EKI177" s="4"/>
      <c r="EKJ177" s="192"/>
      <c r="EKK177" s="70"/>
      <c r="EKL177" s="87"/>
      <c r="EKM177" s="238"/>
      <c r="EKN177" s="126"/>
      <c r="EKO177" s="84"/>
      <c r="EKP177" s="4"/>
      <c r="EKQ177" s="4"/>
      <c r="EKR177" s="4"/>
      <c r="EKS177" s="4"/>
      <c r="EKT177" s="192"/>
      <c r="EKU177" s="70"/>
      <c r="EKV177" s="87"/>
      <c r="EKW177" s="238"/>
      <c r="EKX177" s="126"/>
      <c r="EKY177" s="84"/>
      <c r="EKZ177" s="4"/>
      <c r="ELA177" s="4"/>
      <c r="ELB177" s="4"/>
      <c r="ELC177" s="4"/>
      <c r="ELD177" s="192"/>
      <c r="ELE177" s="70"/>
      <c r="ELF177" s="87"/>
      <c r="ELG177" s="238"/>
      <c r="ELH177" s="126"/>
      <c r="ELI177" s="84"/>
      <c r="ELJ177" s="4"/>
      <c r="ELK177" s="4"/>
      <c r="ELL177" s="4"/>
      <c r="ELM177" s="4"/>
      <c r="ELN177" s="192"/>
      <c r="ELO177" s="70"/>
      <c r="ELP177" s="87"/>
      <c r="ELQ177" s="238"/>
      <c r="ELR177" s="126"/>
      <c r="ELS177" s="84"/>
      <c r="ELT177" s="4"/>
      <c r="ELU177" s="4"/>
      <c r="ELV177" s="4"/>
      <c r="ELW177" s="4"/>
      <c r="ELX177" s="192"/>
      <c r="ELY177" s="70"/>
      <c r="ELZ177" s="87"/>
      <c r="EMA177" s="238"/>
      <c r="EMB177" s="126"/>
      <c r="EMC177" s="84"/>
      <c r="EMD177" s="4"/>
      <c r="EME177" s="4"/>
      <c r="EMF177" s="4"/>
      <c r="EMG177" s="4"/>
      <c r="EMH177" s="192"/>
      <c r="EMI177" s="70"/>
      <c r="EMJ177" s="87"/>
      <c r="EMK177" s="238"/>
      <c r="EML177" s="126"/>
      <c r="EMM177" s="84"/>
      <c r="EMN177" s="4"/>
      <c r="EMO177" s="4"/>
      <c r="EMP177" s="4"/>
      <c r="EMQ177" s="4"/>
      <c r="EMR177" s="192"/>
      <c r="EMS177" s="70"/>
      <c r="EMT177" s="87"/>
      <c r="EMU177" s="238"/>
      <c r="EMV177" s="126"/>
      <c r="EMW177" s="84"/>
      <c r="EMX177" s="4"/>
      <c r="EMY177" s="4"/>
      <c r="EMZ177" s="4"/>
      <c r="ENA177" s="4"/>
      <c r="ENB177" s="192"/>
      <c r="ENC177" s="70"/>
      <c r="END177" s="87"/>
      <c r="ENE177" s="238"/>
      <c r="ENF177" s="126"/>
      <c r="ENG177" s="84"/>
      <c r="ENH177" s="4"/>
      <c r="ENI177" s="4"/>
      <c r="ENJ177" s="4"/>
      <c r="ENK177" s="4"/>
      <c r="ENL177" s="192"/>
      <c r="ENM177" s="70"/>
      <c r="ENN177" s="87"/>
      <c r="ENO177" s="238"/>
      <c r="ENP177" s="126"/>
      <c r="ENQ177" s="84"/>
      <c r="ENR177" s="4"/>
      <c r="ENS177" s="4"/>
      <c r="ENT177" s="4"/>
      <c r="ENU177" s="4"/>
      <c r="ENV177" s="192"/>
      <c r="ENW177" s="70"/>
      <c r="ENX177" s="87"/>
      <c r="ENY177" s="238"/>
      <c r="ENZ177" s="126"/>
      <c r="EOA177" s="84"/>
      <c r="EOB177" s="4"/>
      <c r="EOC177" s="4"/>
      <c r="EOD177" s="4"/>
      <c r="EOE177" s="4"/>
      <c r="EOF177" s="192"/>
      <c r="EOG177" s="70"/>
      <c r="EOH177" s="87"/>
      <c r="EOI177" s="238"/>
      <c r="EOJ177" s="126"/>
      <c r="EOK177" s="84"/>
      <c r="EOL177" s="4"/>
      <c r="EOM177" s="4"/>
      <c r="EON177" s="4"/>
      <c r="EOO177" s="4"/>
      <c r="EOP177" s="192"/>
      <c r="EOQ177" s="70"/>
      <c r="EOR177" s="87"/>
      <c r="EOS177" s="238"/>
      <c r="EOT177" s="126"/>
      <c r="EOU177" s="84"/>
      <c r="EOV177" s="4"/>
      <c r="EOW177" s="4"/>
      <c r="EOX177" s="4"/>
      <c r="EOY177" s="4"/>
      <c r="EOZ177" s="192"/>
      <c r="EPA177" s="70"/>
      <c r="EPB177" s="87"/>
      <c r="EPC177" s="238"/>
      <c r="EPD177" s="126"/>
      <c r="EPE177" s="84"/>
      <c r="EPF177" s="4"/>
      <c r="EPG177" s="4"/>
      <c r="EPH177" s="4"/>
      <c r="EPI177" s="4"/>
      <c r="EPJ177" s="192"/>
      <c r="EPK177" s="70"/>
      <c r="EPL177" s="87"/>
      <c r="EPM177" s="238"/>
      <c r="EPN177" s="126"/>
      <c r="EPO177" s="84"/>
      <c r="EPP177" s="4"/>
      <c r="EPQ177" s="4"/>
      <c r="EPR177" s="4"/>
      <c r="EPS177" s="4"/>
      <c r="EPT177" s="192"/>
      <c r="EPU177" s="70"/>
      <c r="EPV177" s="87"/>
      <c r="EPW177" s="238"/>
      <c r="EPX177" s="126"/>
      <c r="EPY177" s="84"/>
      <c r="EPZ177" s="4"/>
      <c r="EQA177" s="4"/>
      <c r="EQB177" s="4"/>
      <c r="EQC177" s="4"/>
      <c r="EQD177" s="192"/>
      <c r="EQE177" s="70"/>
      <c r="EQF177" s="87"/>
      <c r="EQG177" s="238"/>
      <c r="EQH177" s="126"/>
      <c r="EQI177" s="84"/>
      <c r="EQJ177" s="4"/>
      <c r="EQK177" s="4"/>
      <c r="EQL177" s="4"/>
      <c r="EQM177" s="4"/>
      <c r="EQN177" s="192"/>
      <c r="EQO177" s="70"/>
      <c r="EQP177" s="87"/>
      <c r="EQQ177" s="238"/>
      <c r="EQR177" s="126"/>
      <c r="EQS177" s="84"/>
      <c r="EQT177" s="4"/>
      <c r="EQU177" s="4"/>
      <c r="EQV177" s="4"/>
      <c r="EQW177" s="4"/>
      <c r="EQX177" s="192"/>
      <c r="EQY177" s="70"/>
      <c r="EQZ177" s="87"/>
      <c r="ERA177" s="238"/>
      <c r="ERB177" s="126"/>
      <c r="ERC177" s="84"/>
      <c r="ERD177" s="4"/>
      <c r="ERE177" s="4"/>
      <c r="ERF177" s="4"/>
      <c r="ERG177" s="4"/>
      <c r="ERH177" s="192"/>
      <c r="ERI177" s="70"/>
      <c r="ERJ177" s="87"/>
      <c r="ERK177" s="238"/>
      <c r="ERL177" s="126"/>
      <c r="ERM177" s="84"/>
      <c r="ERN177" s="4"/>
      <c r="ERO177" s="4"/>
      <c r="ERP177" s="4"/>
      <c r="ERQ177" s="4"/>
      <c r="ERR177" s="192"/>
      <c r="ERS177" s="70"/>
      <c r="ERT177" s="87"/>
      <c r="ERU177" s="238"/>
      <c r="ERV177" s="126"/>
      <c r="ERW177" s="84"/>
      <c r="ERX177" s="4"/>
      <c r="ERY177" s="4"/>
      <c r="ERZ177" s="4"/>
      <c r="ESA177" s="4"/>
      <c r="ESB177" s="192"/>
      <c r="ESC177" s="70"/>
      <c r="ESD177" s="87"/>
      <c r="ESE177" s="238"/>
      <c r="ESF177" s="126"/>
      <c r="ESG177" s="84"/>
      <c r="ESH177" s="4"/>
      <c r="ESI177" s="4"/>
      <c r="ESJ177" s="4"/>
      <c r="ESK177" s="4"/>
      <c r="ESL177" s="192"/>
      <c r="ESM177" s="70"/>
      <c r="ESN177" s="87"/>
      <c r="ESO177" s="238"/>
      <c r="ESP177" s="126"/>
      <c r="ESQ177" s="84"/>
      <c r="ESR177" s="4"/>
      <c r="ESS177" s="4"/>
      <c r="EST177" s="4"/>
      <c r="ESU177" s="4"/>
      <c r="ESV177" s="192"/>
      <c r="ESW177" s="70"/>
      <c r="ESX177" s="87"/>
      <c r="ESY177" s="238"/>
      <c r="ESZ177" s="126"/>
      <c r="ETA177" s="84"/>
      <c r="ETB177" s="4"/>
      <c r="ETC177" s="4"/>
      <c r="ETD177" s="4"/>
      <c r="ETE177" s="4"/>
      <c r="ETF177" s="192"/>
      <c r="ETG177" s="70"/>
      <c r="ETH177" s="87"/>
      <c r="ETI177" s="238"/>
      <c r="ETJ177" s="126"/>
      <c r="ETK177" s="84"/>
      <c r="ETL177" s="4"/>
      <c r="ETM177" s="4"/>
      <c r="ETN177" s="4"/>
      <c r="ETO177" s="4"/>
      <c r="ETP177" s="192"/>
      <c r="ETQ177" s="70"/>
      <c r="ETR177" s="87"/>
      <c r="ETS177" s="238"/>
      <c r="ETT177" s="126"/>
      <c r="ETU177" s="84"/>
      <c r="ETV177" s="4"/>
      <c r="ETW177" s="4"/>
      <c r="ETX177" s="4"/>
      <c r="ETY177" s="4"/>
      <c r="ETZ177" s="192"/>
      <c r="EUA177" s="70"/>
      <c r="EUB177" s="87"/>
      <c r="EUC177" s="238"/>
      <c r="EUD177" s="126"/>
      <c r="EUE177" s="84"/>
      <c r="EUF177" s="4"/>
      <c r="EUG177" s="4"/>
      <c r="EUH177" s="4"/>
      <c r="EUI177" s="4"/>
      <c r="EUJ177" s="192"/>
      <c r="EUK177" s="70"/>
      <c r="EUL177" s="87"/>
      <c r="EUM177" s="238"/>
      <c r="EUN177" s="126"/>
      <c r="EUO177" s="84"/>
      <c r="EUP177" s="4"/>
      <c r="EUQ177" s="4"/>
      <c r="EUR177" s="4"/>
      <c r="EUS177" s="4"/>
      <c r="EUT177" s="192"/>
      <c r="EUU177" s="70"/>
      <c r="EUV177" s="87"/>
      <c r="EUW177" s="238"/>
      <c r="EUX177" s="126"/>
      <c r="EUY177" s="84"/>
      <c r="EUZ177" s="4"/>
      <c r="EVA177" s="4"/>
      <c r="EVB177" s="4"/>
      <c r="EVC177" s="4"/>
      <c r="EVD177" s="192"/>
      <c r="EVE177" s="70"/>
      <c r="EVF177" s="87"/>
      <c r="EVG177" s="238"/>
      <c r="EVH177" s="126"/>
      <c r="EVI177" s="84"/>
      <c r="EVJ177" s="4"/>
      <c r="EVK177" s="4"/>
      <c r="EVL177" s="4"/>
      <c r="EVM177" s="4"/>
      <c r="EVN177" s="192"/>
      <c r="EVO177" s="70"/>
      <c r="EVP177" s="87"/>
      <c r="EVQ177" s="238"/>
      <c r="EVR177" s="126"/>
      <c r="EVS177" s="84"/>
      <c r="EVT177" s="4"/>
      <c r="EVU177" s="4"/>
      <c r="EVV177" s="4"/>
      <c r="EVW177" s="4"/>
      <c r="EVX177" s="192"/>
      <c r="EVY177" s="70"/>
      <c r="EVZ177" s="87"/>
      <c r="EWA177" s="238"/>
      <c r="EWB177" s="126"/>
      <c r="EWC177" s="84"/>
      <c r="EWD177" s="4"/>
      <c r="EWE177" s="4"/>
      <c r="EWF177" s="4"/>
      <c r="EWG177" s="4"/>
      <c r="EWH177" s="192"/>
      <c r="EWI177" s="70"/>
      <c r="EWJ177" s="87"/>
      <c r="EWK177" s="238"/>
      <c r="EWL177" s="126"/>
      <c r="EWM177" s="84"/>
      <c r="EWN177" s="4"/>
      <c r="EWO177" s="4"/>
      <c r="EWP177" s="4"/>
      <c r="EWQ177" s="4"/>
      <c r="EWR177" s="192"/>
      <c r="EWS177" s="70"/>
      <c r="EWT177" s="87"/>
      <c r="EWU177" s="238"/>
      <c r="EWV177" s="126"/>
      <c r="EWW177" s="84"/>
      <c r="EWX177" s="4"/>
      <c r="EWY177" s="4"/>
      <c r="EWZ177" s="4"/>
      <c r="EXA177" s="4"/>
      <c r="EXB177" s="192"/>
      <c r="EXC177" s="70"/>
      <c r="EXD177" s="87"/>
      <c r="EXE177" s="238"/>
      <c r="EXF177" s="126"/>
      <c r="EXG177" s="84"/>
      <c r="EXH177" s="4"/>
      <c r="EXI177" s="4"/>
      <c r="EXJ177" s="4"/>
      <c r="EXK177" s="4"/>
      <c r="EXL177" s="192"/>
      <c r="EXM177" s="70"/>
      <c r="EXN177" s="87"/>
      <c r="EXO177" s="238"/>
      <c r="EXP177" s="126"/>
      <c r="EXQ177" s="84"/>
      <c r="EXR177" s="4"/>
      <c r="EXS177" s="4"/>
      <c r="EXT177" s="4"/>
      <c r="EXU177" s="4"/>
      <c r="EXV177" s="192"/>
      <c r="EXW177" s="70"/>
      <c r="EXX177" s="87"/>
      <c r="EXY177" s="238"/>
      <c r="EXZ177" s="126"/>
      <c r="EYA177" s="84"/>
      <c r="EYB177" s="4"/>
      <c r="EYC177" s="4"/>
      <c r="EYD177" s="4"/>
      <c r="EYE177" s="4"/>
      <c r="EYF177" s="192"/>
      <c r="EYG177" s="70"/>
      <c r="EYH177" s="87"/>
      <c r="EYI177" s="238"/>
      <c r="EYJ177" s="126"/>
      <c r="EYK177" s="84"/>
      <c r="EYL177" s="4"/>
      <c r="EYM177" s="4"/>
      <c r="EYN177" s="4"/>
      <c r="EYO177" s="4"/>
      <c r="EYP177" s="192"/>
      <c r="EYQ177" s="70"/>
      <c r="EYR177" s="87"/>
      <c r="EYS177" s="238"/>
      <c r="EYT177" s="126"/>
      <c r="EYU177" s="84"/>
      <c r="EYV177" s="4"/>
      <c r="EYW177" s="4"/>
      <c r="EYX177" s="4"/>
      <c r="EYY177" s="4"/>
      <c r="EYZ177" s="192"/>
      <c r="EZA177" s="70"/>
      <c r="EZB177" s="87"/>
      <c r="EZC177" s="238"/>
      <c r="EZD177" s="126"/>
      <c r="EZE177" s="84"/>
      <c r="EZF177" s="4"/>
      <c r="EZG177" s="4"/>
      <c r="EZH177" s="4"/>
      <c r="EZI177" s="4"/>
      <c r="EZJ177" s="192"/>
      <c r="EZK177" s="70"/>
      <c r="EZL177" s="87"/>
      <c r="EZM177" s="238"/>
      <c r="EZN177" s="126"/>
      <c r="EZO177" s="84"/>
      <c r="EZP177" s="4"/>
      <c r="EZQ177" s="4"/>
      <c r="EZR177" s="4"/>
      <c r="EZS177" s="4"/>
      <c r="EZT177" s="192"/>
      <c r="EZU177" s="70"/>
      <c r="EZV177" s="87"/>
      <c r="EZW177" s="238"/>
      <c r="EZX177" s="126"/>
      <c r="EZY177" s="84"/>
      <c r="EZZ177" s="4"/>
      <c r="FAA177" s="4"/>
      <c r="FAB177" s="4"/>
      <c r="FAC177" s="4"/>
      <c r="FAD177" s="192"/>
      <c r="FAE177" s="70"/>
      <c r="FAF177" s="87"/>
      <c r="FAG177" s="238"/>
      <c r="FAH177" s="126"/>
      <c r="FAI177" s="84"/>
      <c r="FAJ177" s="4"/>
      <c r="FAK177" s="4"/>
      <c r="FAL177" s="4"/>
      <c r="FAM177" s="4"/>
      <c r="FAN177" s="192"/>
      <c r="FAO177" s="70"/>
      <c r="FAP177" s="87"/>
      <c r="FAQ177" s="238"/>
      <c r="FAR177" s="126"/>
      <c r="FAS177" s="84"/>
      <c r="FAT177" s="4"/>
      <c r="FAU177" s="4"/>
      <c r="FAV177" s="4"/>
      <c r="FAW177" s="4"/>
      <c r="FAX177" s="192"/>
      <c r="FAY177" s="70"/>
      <c r="FAZ177" s="87"/>
      <c r="FBA177" s="238"/>
      <c r="FBB177" s="126"/>
      <c r="FBC177" s="84"/>
      <c r="FBD177" s="4"/>
      <c r="FBE177" s="4"/>
      <c r="FBF177" s="4"/>
      <c r="FBG177" s="4"/>
      <c r="FBH177" s="192"/>
      <c r="FBI177" s="70"/>
      <c r="FBJ177" s="87"/>
      <c r="FBK177" s="238"/>
      <c r="FBL177" s="126"/>
      <c r="FBM177" s="84"/>
      <c r="FBN177" s="4"/>
      <c r="FBO177" s="4"/>
      <c r="FBP177" s="4"/>
      <c r="FBQ177" s="4"/>
      <c r="FBR177" s="192"/>
      <c r="FBS177" s="70"/>
      <c r="FBT177" s="87"/>
      <c r="FBU177" s="238"/>
      <c r="FBV177" s="126"/>
      <c r="FBW177" s="84"/>
      <c r="FBX177" s="4"/>
      <c r="FBY177" s="4"/>
      <c r="FBZ177" s="4"/>
      <c r="FCA177" s="4"/>
      <c r="FCB177" s="192"/>
      <c r="FCC177" s="70"/>
      <c r="FCD177" s="87"/>
      <c r="FCE177" s="238"/>
      <c r="FCF177" s="126"/>
      <c r="FCG177" s="84"/>
      <c r="FCH177" s="4"/>
      <c r="FCI177" s="4"/>
      <c r="FCJ177" s="4"/>
      <c r="FCK177" s="4"/>
      <c r="FCL177" s="192"/>
      <c r="FCM177" s="70"/>
      <c r="FCN177" s="87"/>
      <c r="FCO177" s="238"/>
      <c r="FCP177" s="126"/>
      <c r="FCQ177" s="84"/>
      <c r="FCR177" s="4"/>
      <c r="FCS177" s="4"/>
      <c r="FCT177" s="4"/>
      <c r="FCU177" s="4"/>
      <c r="FCV177" s="192"/>
      <c r="FCW177" s="70"/>
      <c r="FCX177" s="87"/>
      <c r="FCY177" s="238"/>
      <c r="FCZ177" s="126"/>
      <c r="FDA177" s="84"/>
      <c r="FDB177" s="4"/>
      <c r="FDC177" s="4"/>
      <c r="FDD177" s="4"/>
      <c r="FDE177" s="4"/>
      <c r="FDF177" s="192"/>
      <c r="FDG177" s="70"/>
      <c r="FDH177" s="87"/>
      <c r="FDI177" s="238"/>
      <c r="FDJ177" s="126"/>
      <c r="FDK177" s="84"/>
      <c r="FDL177" s="4"/>
      <c r="FDM177" s="4"/>
      <c r="FDN177" s="4"/>
      <c r="FDO177" s="4"/>
      <c r="FDP177" s="192"/>
      <c r="FDQ177" s="70"/>
      <c r="FDR177" s="87"/>
      <c r="FDS177" s="238"/>
      <c r="FDT177" s="126"/>
      <c r="FDU177" s="84"/>
      <c r="FDV177" s="4"/>
      <c r="FDW177" s="4"/>
      <c r="FDX177" s="4"/>
      <c r="FDY177" s="4"/>
      <c r="FDZ177" s="192"/>
      <c r="FEA177" s="70"/>
      <c r="FEB177" s="87"/>
      <c r="FEC177" s="238"/>
      <c r="FED177" s="126"/>
      <c r="FEE177" s="84"/>
      <c r="FEF177" s="4"/>
      <c r="FEG177" s="4"/>
      <c r="FEH177" s="4"/>
      <c r="FEI177" s="4"/>
      <c r="FEJ177" s="192"/>
      <c r="FEK177" s="70"/>
      <c r="FEL177" s="87"/>
      <c r="FEM177" s="238"/>
      <c r="FEN177" s="126"/>
      <c r="FEO177" s="84"/>
      <c r="FEP177" s="4"/>
      <c r="FEQ177" s="4"/>
      <c r="FER177" s="4"/>
      <c r="FES177" s="4"/>
      <c r="FET177" s="192"/>
      <c r="FEU177" s="70"/>
      <c r="FEV177" s="87"/>
      <c r="FEW177" s="238"/>
      <c r="FEX177" s="126"/>
      <c r="FEY177" s="84"/>
      <c r="FEZ177" s="4"/>
      <c r="FFA177" s="4"/>
      <c r="FFB177" s="4"/>
      <c r="FFC177" s="4"/>
      <c r="FFD177" s="192"/>
      <c r="FFE177" s="70"/>
      <c r="FFF177" s="87"/>
      <c r="FFG177" s="238"/>
      <c r="FFH177" s="126"/>
      <c r="FFI177" s="84"/>
      <c r="FFJ177" s="4"/>
      <c r="FFK177" s="4"/>
      <c r="FFL177" s="4"/>
      <c r="FFM177" s="4"/>
      <c r="FFN177" s="192"/>
      <c r="FFO177" s="70"/>
      <c r="FFP177" s="87"/>
      <c r="FFQ177" s="238"/>
      <c r="FFR177" s="126"/>
      <c r="FFS177" s="84"/>
      <c r="FFT177" s="4"/>
      <c r="FFU177" s="4"/>
      <c r="FFV177" s="4"/>
      <c r="FFW177" s="4"/>
      <c r="FFX177" s="192"/>
      <c r="FFY177" s="70"/>
      <c r="FFZ177" s="87"/>
      <c r="FGA177" s="238"/>
      <c r="FGB177" s="126"/>
      <c r="FGC177" s="84"/>
      <c r="FGD177" s="4"/>
      <c r="FGE177" s="4"/>
      <c r="FGF177" s="4"/>
      <c r="FGG177" s="4"/>
      <c r="FGH177" s="192"/>
      <c r="FGI177" s="70"/>
      <c r="FGJ177" s="87"/>
      <c r="FGK177" s="238"/>
      <c r="FGL177" s="126"/>
      <c r="FGM177" s="84"/>
      <c r="FGN177" s="4"/>
      <c r="FGO177" s="4"/>
      <c r="FGP177" s="4"/>
      <c r="FGQ177" s="4"/>
      <c r="FGR177" s="192"/>
      <c r="FGS177" s="70"/>
      <c r="FGT177" s="87"/>
      <c r="FGU177" s="238"/>
      <c r="FGV177" s="126"/>
      <c r="FGW177" s="84"/>
      <c r="FGX177" s="4"/>
      <c r="FGY177" s="4"/>
      <c r="FGZ177" s="4"/>
      <c r="FHA177" s="4"/>
      <c r="FHB177" s="192"/>
      <c r="FHC177" s="70"/>
      <c r="FHD177" s="87"/>
      <c r="FHE177" s="238"/>
      <c r="FHF177" s="126"/>
      <c r="FHG177" s="84"/>
      <c r="FHH177" s="4"/>
      <c r="FHI177" s="4"/>
      <c r="FHJ177" s="4"/>
      <c r="FHK177" s="4"/>
      <c r="FHL177" s="192"/>
      <c r="FHM177" s="70"/>
      <c r="FHN177" s="87"/>
      <c r="FHO177" s="238"/>
      <c r="FHP177" s="126"/>
      <c r="FHQ177" s="84"/>
      <c r="FHR177" s="4"/>
      <c r="FHS177" s="4"/>
      <c r="FHT177" s="4"/>
      <c r="FHU177" s="4"/>
      <c r="FHV177" s="192"/>
      <c r="FHW177" s="70"/>
      <c r="FHX177" s="87"/>
      <c r="FHY177" s="238"/>
      <c r="FHZ177" s="126"/>
      <c r="FIA177" s="84"/>
      <c r="FIB177" s="4"/>
      <c r="FIC177" s="4"/>
      <c r="FID177" s="4"/>
      <c r="FIE177" s="4"/>
      <c r="FIF177" s="192"/>
      <c r="FIG177" s="70"/>
      <c r="FIH177" s="87"/>
      <c r="FII177" s="238"/>
      <c r="FIJ177" s="126"/>
      <c r="FIK177" s="84"/>
      <c r="FIL177" s="4"/>
      <c r="FIM177" s="4"/>
      <c r="FIN177" s="4"/>
      <c r="FIO177" s="4"/>
      <c r="FIP177" s="192"/>
      <c r="FIQ177" s="70"/>
      <c r="FIR177" s="87"/>
      <c r="FIS177" s="238"/>
      <c r="FIT177" s="126"/>
      <c r="FIU177" s="84"/>
      <c r="FIV177" s="4"/>
      <c r="FIW177" s="4"/>
      <c r="FIX177" s="4"/>
      <c r="FIY177" s="4"/>
      <c r="FIZ177" s="192"/>
      <c r="FJA177" s="70"/>
      <c r="FJB177" s="87"/>
      <c r="FJC177" s="238"/>
      <c r="FJD177" s="126"/>
      <c r="FJE177" s="84"/>
      <c r="FJF177" s="4"/>
      <c r="FJG177" s="4"/>
      <c r="FJH177" s="4"/>
      <c r="FJI177" s="4"/>
      <c r="FJJ177" s="192"/>
      <c r="FJK177" s="70"/>
      <c r="FJL177" s="87"/>
      <c r="FJM177" s="238"/>
      <c r="FJN177" s="126"/>
      <c r="FJO177" s="84"/>
      <c r="FJP177" s="4"/>
      <c r="FJQ177" s="4"/>
      <c r="FJR177" s="4"/>
      <c r="FJS177" s="4"/>
      <c r="FJT177" s="192"/>
      <c r="FJU177" s="70"/>
      <c r="FJV177" s="87"/>
      <c r="FJW177" s="238"/>
      <c r="FJX177" s="126"/>
      <c r="FJY177" s="84"/>
      <c r="FJZ177" s="4"/>
      <c r="FKA177" s="4"/>
      <c r="FKB177" s="4"/>
      <c r="FKC177" s="4"/>
      <c r="FKD177" s="192"/>
      <c r="FKE177" s="70"/>
      <c r="FKF177" s="87"/>
      <c r="FKG177" s="238"/>
      <c r="FKH177" s="126"/>
      <c r="FKI177" s="84"/>
      <c r="FKJ177" s="4"/>
      <c r="FKK177" s="4"/>
      <c r="FKL177" s="4"/>
      <c r="FKM177" s="4"/>
      <c r="FKN177" s="192"/>
      <c r="FKO177" s="70"/>
      <c r="FKP177" s="87"/>
      <c r="FKQ177" s="238"/>
      <c r="FKR177" s="126"/>
      <c r="FKS177" s="84"/>
      <c r="FKT177" s="4"/>
      <c r="FKU177" s="4"/>
      <c r="FKV177" s="4"/>
      <c r="FKW177" s="4"/>
      <c r="FKX177" s="192"/>
      <c r="FKY177" s="70"/>
      <c r="FKZ177" s="87"/>
      <c r="FLA177" s="238"/>
      <c r="FLB177" s="126"/>
      <c r="FLC177" s="84"/>
      <c r="FLD177" s="4"/>
      <c r="FLE177" s="4"/>
      <c r="FLF177" s="4"/>
      <c r="FLG177" s="4"/>
      <c r="FLH177" s="192"/>
      <c r="FLI177" s="70"/>
      <c r="FLJ177" s="87"/>
      <c r="FLK177" s="238"/>
      <c r="FLL177" s="126"/>
      <c r="FLM177" s="84"/>
      <c r="FLN177" s="4"/>
      <c r="FLO177" s="4"/>
      <c r="FLP177" s="4"/>
      <c r="FLQ177" s="4"/>
      <c r="FLR177" s="192"/>
      <c r="FLS177" s="70"/>
      <c r="FLT177" s="87"/>
      <c r="FLU177" s="238"/>
      <c r="FLV177" s="126"/>
      <c r="FLW177" s="84"/>
      <c r="FLX177" s="4"/>
      <c r="FLY177" s="4"/>
      <c r="FLZ177" s="4"/>
      <c r="FMA177" s="4"/>
      <c r="FMB177" s="192"/>
      <c r="FMC177" s="70"/>
      <c r="FMD177" s="87"/>
      <c r="FME177" s="238"/>
      <c r="FMF177" s="126"/>
      <c r="FMG177" s="84"/>
      <c r="FMH177" s="4"/>
      <c r="FMI177" s="4"/>
      <c r="FMJ177" s="4"/>
      <c r="FMK177" s="4"/>
      <c r="FML177" s="192"/>
      <c r="FMM177" s="70"/>
      <c r="FMN177" s="87"/>
      <c r="FMO177" s="238"/>
      <c r="FMP177" s="126"/>
      <c r="FMQ177" s="84"/>
      <c r="FMR177" s="4"/>
      <c r="FMS177" s="4"/>
      <c r="FMT177" s="4"/>
      <c r="FMU177" s="4"/>
      <c r="FMV177" s="192"/>
      <c r="FMW177" s="70"/>
      <c r="FMX177" s="87"/>
      <c r="FMY177" s="238"/>
      <c r="FMZ177" s="126"/>
      <c r="FNA177" s="84"/>
      <c r="FNB177" s="4"/>
      <c r="FNC177" s="4"/>
      <c r="FND177" s="4"/>
      <c r="FNE177" s="4"/>
      <c r="FNF177" s="192"/>
      <c r="FNG177" s="70"/>
      <c r="FNH177" s="87"/>
      <c r="FNI177" s="238"/>
      <c r="FNJ177" s="126"/>
      <c r="FNK177" s="84"/>
      <c r="FNL177" s="4"/>
      <c r="FNM177" s="4"/>
      <c r="FNN177" s="4"/>
      <c r="FNO177" s="4"/>
      <c r="FNP177" s="192"/>
      <c r="FNQ177" s="70"/>
      <c r="FNR177" s="87"/>
      <c r="FNS177" s="238"/>
      <c r="FNT177" s="126"/>
      <c r="FNU177" s="84"/>
      <c r="FNV177" s="4"/>
      <c r="FNW177" s="4"/>
      <c r="FNX177" s="4"/>
      <c r="FNY177" s="4"/>
      <c r="FNZ177" s="192"/>
      <c r="FOA177" s="70"/>
      <c r="FOB177" s="87"/>
      <c r="FOC177" s="238"/>
      <c r="FOD177" s="126"/>
      <c r="FOE177" s="84"/>
      <c r="FOF177" s="4"/>
      <c r="FOG177" s="4"/>
      <c r="FOH177" s="4"/>
      <c r="FOI177" s="4"/>
      <c r="FOJ177" s="192"/>
      <c r="FOK177" s="70"/>
      <c r="FOL177" s="87"/>
      <c r="FOM177" s="238"/>
      <c r="FON177" s="126"/>
      <c r="FOO177" s="84"/>
      <c r="FOP177" s="4"/>
      <c r="FOQ177" s="4"/>
      <c r="FOR177" s="4"/>
      <c r="FOS177" s="4"/>
      <c r="FOT177" s="192"/>
      <c r="FOU177" s="70"/>
      <c r="FOV177" s="87"/>
      <c r="FOW177" s="238"/>
      <c r="FOX177" s="126"/>
      <c r="FOY177" s="84"/>
      <c r="FOZ177" s="4"/>
      <c r="FPA177" s="4"/>
      <c r="FPB177" s="4"/>
      <c r="FPC177" s="4"/>
      <c r="FPD177" s="192"/>
      <c r="FPE177" s="70"/>
      <c r="FPF177" s="87"/>
      <c r="FPG177" s="238"/>
      <c r="FPH177" s="126"/>
      <c r="FPI177" s="84"/>
      <c r="FPJ177" s="4"/>
      <c r="FPK177" s="4"/>
      <c r="FPL177" s="4"/>
      <c r="FPM177" s="4"/>
      <c r="FPN177" s="192"/>
      <c r="FPO177" s="70"/>
      <c r="FPP177" s="87"/>
      <c r="FPQ177" s="238"/>
      <c r="FPR177" s="126"/>
      <c r="FPS177" s="84"/>
      <c r="FPT177" s="4"/>
      <c r="FPU177" s="4"/>
      <c r="FPV177" s="4"/>
      <c r="FPW177" s="4"/>
      <c r="FPX177" s="192"/>
      <c r="FPY177" s="70"/>
      <c r="FPZ177" s="87"/>
      <c r="FQA177" s="238"/>
      <c r="FQB177" s="126"/>
      <c r="FQC177" s="84"/>
      <c r="FQD177" s="4"/>
      <c r="FQE177" s="4"/>
      <c r="FQF177" s="4"/>
      <c r="FQG177" s="4"/>
      <c r="FQH177" s="192"/>
      <c r="FQI177" s="70"/>
      <c r="FQJ177" s="87"/>
      <c r="FQK177" s="238"/>
      <c r="FQL177" s="126"/>
      <c r="FQM177" s="84"/>
      <c r="FQN177" s="4"/>
      <c r="FQO177" s="4"/>
      <c r="FQP177" s="4"/>
      <c r="FQQ177" s="4"/>
      <c r="FQR177" s="192"/>
      <c r="FQS177" s="70"/>
      <c r="FQT177" s="87"/>
      <c r="FQU177" s="238"/>
      <c r="FQV177" s="126"/>
      <c r="FQW177" s="84"/>
      <c r="FQX177" s="4"/>
      <c r="FQY177" s="4"/>
      <c r="FQZ177" s="4"/>
      <c r="FRA177" s="4"/>
      <c r="FRB177" s="192"/>
      <c r="FRC177" s="70"/>
      <c r="FRD177" s="87"/>
      <c r="FRE177" s="238"/>
      <c r="FRF177" s="126"/>
      <c r="FRG177" s="84"/>
      <c r="FRH177" s="4"/>
      <c r="FRI177" s="4"/>
      <c r="FRJ177" s="4"/>
      <c r="FRK177" s="4"/>
      <c r="FRL177" s="192"/>
      <c r="FRM177" s="70"/>
      <c r="FRN177" s="87"/>
      <c r="FRO177" s="238"/>
      <c r="FRP177" s="126"/>
      <c r="FRQ177" s="84"/>
      <c r="FRR177" s="4"/>
      <c r="FRS177" s="4"/>
      <c r="FRT177" s="4"/>
      <c r="FRU177" s="4"/>
      <c r="FRV177" s="192"/>
      <c r="FRW177" s="70"/>
      <c r="FRX177" s="87"/>
      <c r="FRY177" s="238"/>
      <c r="FRZ177" s="126"/>
      <c r="FSA177" s="84"/>
      <c r="FSB177" s="4"/>
      <c r="FSC177" s="4"/>
      <c r="FSD177" s="4"/>
      <c r="FSE177" s="4"/>
      <c r="FSF177" s="192"/>
      <c r="FSG177" s="70"/>
      <c r="FSH177" s="87"/>
      <c r="FSI177" s="238"/>
      <c r="FSJ177" s="126"/>
      <c r="FSK177" s="84"/>
      <c r="FSL177" s="4"/>
      <c r="FSM177" s="4"/>
      <c r="FSN177" s="4"/>
      <c r="FSO177" s="4"/>
      <c r="FSP177" s="192"/>
      <c r="FSQ177" s="70"/>
      <c r="FSR177" s="87"/>
      <c r="FSS177" s="238"/>
      <c r="FST177" s="126"/>
      <c r="FSU177" s="84"/>
      <c r="FSV177" s="4"/>
      <c r="FSW177" s="4"/>
      <c r="FSX177" s="4"/>
      <c r="FSY177" s="4"/>
      <c r="FSZ177" s="192"/>
      <c r="FTA177" s="70"/>
      <c r="FTB177" s="87"/>
      <c r="FTC177" s="238"/>
      <c r="FTD177" s="126"/>
      <c r="FTE177" s="84"/>
      <c r="FTF177" s="4"/>
      <c r="FTG177" s="4"/>
      <c r="FTH177" s="4"/>
      <c r="FTI177" s="4"/>
      <c r="FTJ177" s="192"/>
      <c r="FTK177" s="70"/>
      <c r="FTL177" s="87"/>
      <c r="FTM177" s="238"/>
      <c r="FTN177" s="126"/>
      <c r="FTO177" s="84"/>
      <c r="FTP177" s="4"/>
      <c r="FTQ177" s="4"/>
      <c r="FTR177" s="4"/>
      <c r="FTS177" s="4"/>
      <c r="FTT177" s="192"/>
      <c r="FTU177" s="70"/>
      <c r="FTV177" s="87"/>
      <c r="FTW177" s="238"/>
      <c r="FTX177" s="126"/>
      <c r="FTY177" s="84"/>
      <c r="FTZ177" s="4"/>
      <c r="FUA177" s="4"/>
      <c r="FUB177" s="4"/>
      <c r="FUC177" s="4"/>
      <c r="FUD177" s="192"/>
      <c r="FUE177" s="70"/>
      <c r="FUF177" s="87"/>
      <c r="FUG177" s="238"/>
      <c r="FUH177" s="126"/>
      <c r="FUI177" s="84"/>
      <c r="FUJ177" s="4"/>
      <c r="FUK177" s="4"/>
      <c r="FUL177" s="4"/>
      <c r="FUM177" s="4"/>
      <c r="FUN177" s="192"/>
      <c r="FUO177" s="70"/>
      <c r="FUP177" s="87"/>
      <c r="FUQ177" s="238"/>
      <c r="FUR177" s="126"/>
      <c r="FUS177" s="84"/>
      <c r="FUT177" s="4"/>
      <c r="FUU177" s="4"/>
      <c r="FUV177" s="4"/>
      <c r="FUW177" s="4"/>
      <c r="FUX177" s="192"/>
      <c r="FUY177" s="70"/>
      <c r="FUZ177" s="87"/>
      <c r="FVA177" s="238"/>
      <c r="FVB177" s="126"/>
      <c r="FVC177" s="84"/>
      <c r="FVD177" s="4"/>
      <c r="FVE177" s="4"/>
      <c r="FVF177" s="4"/>
      <c r="FVG177" s="4"/>
      <c r="FVH177" s="192"/>
      <c r="FVI177" s="70"/>
      <c r="FVJ177" s="87"/>
      <c r="FVK177" s="238"/>
      <c r="FVL177" s="126"/>
      <c r="FVM177" s="84"/>
      <c r="FVN177" s="4"/>
      <c r="FVO177" s="4"/>
      <c r="FVP177" s="4"/>
      <c r="FVQ177" s="4"/>
      <c r="FVR177" s="192"/>
      <c r="FVS177" s="70"/>
      <c r="FVT177" s="87"/>
      <c r="FVU177" s="238"/>
      <c r="FVV177" s="126"/>
      <c r="FVW177" s="84"/>
      <c r="FVX177" s="4"/>
      <c r="FVY177" s="4"/>
      <c r="FVZ177" s="4"/>
      <c r="FWA177" s="4"/>
      <c r="FWB177" s="192"/>
      <c r="FWC177" s="70"/>
      <c r="FWD177" s="87"/>
      <c r="FWE177" s="238"/>
      <c r="FWF177" s="126"/>
      <c r="FWG177" s="84"/>
      <c r="FWH177" s="4"/>
      <c r="FWI177" s="4"/>
      <c r="FWJ177" s="4"/>
      <c r="FWK177" s="4"/>
      <c r="FWL177" s="192"/>
      <c r="FWM177" s="70"/>
      <c r="FWN177" s="87"/>
      <c r="FWO177" s="238"/>
      <c r="FWP177" s="126"/>
      <c r="FWQ177" s="84"/>
      <c r="FWR177" s="4"/>
      <c r="FWS177" s="4"/>
      <c r="FWT177" s="4"/>
      <c r="FWU177" s="4"/>
      <c r="FWV177" s="192"/>
      <c r="FWW177" s="70"/>
      <c r="FWX177" s="87"/>
      <c r="FWY177" s="238"/>
      <c r="FWZ177" s="126"/>
      <c r="FXA177" s="84"/>
      <c r="FXB177" s="4"/>
      <c r="FXC177" s="4"/>
      <c r="FXD177" s="4"/>
      <c r="FXE177" s="4"/>
      <c r="FXF177" s="192"/>
      <c r="FXG177" s="70"/>
      <c r="FXH177" s="87"/>
      <c r="FXI177" s="238"/>
      <c r="FXJ177" s="126"/>
      <c r="FXK177" s="84"/>
      <c r="FXL177" s="4"/>
      <c r="FXM177" s="4"/>
      <c r="FXN177" s="4"/>
      <c r="FXO177" s="4"/>
      <c r="FXP177" s="192"/>
      <c r="FXQ177" s="70"/>
      <c r="FXR177" s="87"/>
      <c r="FXS177" s="238"/>
      <c r="FXT177" s="126"/>
      <c r="FXU177" s="84"/>
      <c r="FXV177" s="4"/>
      <c r="FXW177" s="4"/>
      <c r="FXX177" s="4"/>
      <c r="FXY177" s="4"/>
      <c r="FXZ177" s="192"/>
      <c r="FYA177" s="70"/>
      <c r="FYB177" s="87"/>
      <c r="FYC177" s="238"/>
      <c r="FYD177" s="126"/>
      <c r="FYE177" s="84"/>
      <c r="FYF177" s="4"/>
      <c r="FYG177" s="4"/>
      <c r="FYH177" s="4"/>
      <c r="FYI177" s="4"/>
      <c r="FYJ177" s="192"/>
      <c r="FYK177" s="70"/>
      <c r="FYL177" s="87"/>
      <c r="FYM177" s="238"/>
      <c r="FYN177" s="126"/>
      <c r="FYO177" s="84"/>
      <c r="FYP177" s="4"/>
      <c r="FYQ177" s="4"/>
      <c r="FYR177" s="4"/>
      <c r="FYS177" s="4"/>
      <c r="FYT177" s="192"/>
      <c r="FYU177" s="70"/>
      <c r="FYV177" s="87"/>
      <c r="FYW177" s="238"/>
      <c r="FYX177" s="126"/>
      <c r="FYY177" s="84"/>
      <c r="FYZ177" s="4"/>
      <c r="FZA177" s="4"/>
      <c r="FZB177" s="4"/>
      <c r="FZC177" s="4"/>
      <c r="FZD177" s="192"/>
      <c r="FZE177" s="70"/>
      <c r="FZF177" s="87"/>
      <c r="FZG177" s="238"/>
      <c r="FZH177" s="126"/>
      <c r="FZI177" s="84"/>
      <c r="FZJ177" s="4"/>
      <c r="FZK177" s="4"/>
      <c r="FZL177" s="4"/>
      <c r="FZM177" s="4"/>
      <c r="FZN177" s="192"/>
      <c r="FZO177" s="70"/>
      <c r="FZP177" s="87"/>
      <c r="FZQ177" s="238"/>
      <c r="FZR177" s="126"/>
      <c r="FZS177" s="84"/>
      <c r="FZT177" s="4"/>
      <c r="FZU177" s="4"/>
      <c r="FZV177" s="4"/>
      <c r="FZW177" s="4"/>
      <c r="FZX177" s="192"/>
      <c r="FZY177" s="70"/>
      <c r="FZZ177" s="87"/>
      <c r="GAA177" s="238"/>
      <c r="GAB177" s="126"/>
      <c r="GAC177" s="84"/>
      <c r="GAD177" s="4"/>
      <c r="GAE177" s="4"/>
      <c r="GAF177" s="4"/>
      <c r="GAG177" s="4"/>
      <c r="GAH177" s="192"/>
      <c r="GAI177" s="70"/>
      <c r="GAJ177" s="87"/>
      <c r="GAK177" s="238"/>
      <c r="GAL177" s="126"/>
      <c r="GAM177" s="84"/>
      <c r="GAN177" s="4"/>
      <c r="GAO177" s="4"/>
      <c r="GAP177" s="4"/>
      <c r="GAQ177" s="4"/>
      <c r="GAR177" s="192"/>
      <c r="GAS177" s="70"/>
      <c r="GAT177" s="87"/>
      <c r="GAU177" s="238"/>
      <c r="GAV177" s="126"/>
      <c r="GAW177" s="84"/>
      <c r="GAX177" s="4"/>
      <c r="GAY177" s="4"/>
      <c r="GAZ177" s="4"/>
      <c r="GBA177" s="4"/>
      <c r="GBB177" s="192"/>
      <c r="GBC177" s="70"/>
      <c r="GBD177" s="87"/>
      <c r="GBE177" s="238"/>
      <c r="GBF177" s="126"/>
      <c r="GBG177" s="84"/>
      <c r="GBH177" s="4"/>
      <c r="GBI177" s="4"/>
      <c r="GBJ177" s="4"/>
      <c r="GBK177" s="4"/>
      <c r="GBL177" s="192"/>
      <c r="GBM177" s="70"/>
      <c r="GBN177" s="87"/>
      <c r="GBO177" s="238"/>
      <c r="GBP177" s="126"/>
      <c r="GBQ177" s="84"/>
      <c r="GBR177" s="4"/>
      <c r="GBS177" s="4"/>
      <c r="GBT177" s="4"/>
      <c r="GBU177" s="4"/>
      <c r="GBV177" s="192"/>
      <c r="GBW177" s="70"/>
      <c r="GBX177" s="87"/>
      <c r="GBY177" s="238"/>
      <c r="GBZ177" s="126"/>
      <c r="GCA177" s="84"/>
      <c r="GCB177" s="4"/>
      <c r="GCC177" s="4"/>
      <c r="GCD177" s="4"/>
      <c r="GCE177" s="4"/>
      <c r="GCF177" s="192"/>
      <c r="GCG177" s="70"/>
      <c r="GCH177" s="87"/>
      <c r="GCI177" s="238"/>
      <c r="GCJ177" s="126"/>
      <c r="GCK177" s="84"/>
      <c r="GCL177" s="4"/>
      <c r="GCM177" s="4"/>
      <c r="GCN177" s="4"/>
      <c r="GCO177" s="4"/>
      <c r="GCP177" s="192"/>
      <c r="GCQ177" s="70"/>
      <c r="GCR177" s="87"/>
      <c r="GCS177" s="238"/>
      <c r="GCT177" s="126"/>
      <c r="GCU177" s="84"/>
      <c r="GCV177" s="4"/>
      <c r="GCW177" s="4"/>
      <c r="GCX177" s="4"/>
      <c r="GCY177" s="4"/>
      <c r="GCZ177" s="192"/>
      <c r="GDA177" s="70"/>
      <c r="GDB177" s="87"/>
      <c r="GDC177" s="238"/>
      <c r="GDD177" s="126"/>
      <c r="GDE177" s="84"/>
      <c r="GDF177" s="4"/>
      <c r="GDG177" s="4"/>
      <c r="GDH177" s="4"/>
      <c r="GDI177" s="4"/>
      <c r="GDJ177" s="192"/>
      <c r="GDK177" s="70"/>
      <c r="GDL177" s="87"/>
      <c r="GDM177" s="238"/>
      <c r="GDN177" s="126"/>
      <c r="GDO177" s="84"/>
      <c r="GDP177" s="4"/>
      <c r="GDQ177" s="4"/>
      <c r="GDR177" s="4"/>
      <c r="GDS177" s="4"/>
      <c r="GDT177" s="192"/>
      <c r="GDU177" s="70"/>
      <c r="GDV177" s="87"/>
      <c r="GDW177" s="238"/>
      <c r="GDX177" s="126"/>
      <c r="GDY177" s="84"/>
      <c r="GDZ177" s="4"/>
      <c r="GEA177" s="4"/>
      <c r="GEB177" s="4"/>
      <c r="GEC177" s="4"/>
      <c r="GED177" s="192"/>
      <c r="GEE177" s="70"/>
      <c r="GEF177" s="87"/>
      <c r="GEG177" s="238"/>
      <c r="GEH177" s="126"/>
      <c r="GEI177" s="84"/>
      <c r="GEJ177" s="4"/>
      <c r="GEK177" s="4"/>
      <c r="GEL177" s="4"/>
      <c r="GEM177" s="4"/>
      <c r="GEN177" s="192"/>
      <c r="GEO177" s="70"/>
      <c r="GEP177" s="87"/>
      <c r="GEQ177" s="238"/>
      <c r="GER177" s="126"/>
      <c r="GES177" s="84"/>
      <c r="GET177" s="4"/>
      <c r="GEU177" s="4"/>
      <c r="GEV177" s="4"/>
      <c r="GEW177" s="4"/>
      <c r="GEX177" s="192"/>
      <c r="GEY177" s="70"/>
      <c r="GEZ177" s="87"/>
      <c r="GFA177" s="238"/>
      <c r="GFB177" s="126"/>
      <c r="GFC177" s="84"/>
      <c r="GFD177" s="4"/>
      <c r="GFE177" s="4"/>
      <c r="GFF177" s="4"/>
      <c r="GFG177" s="4"/>
      <c r="GFH177" s="192"/>
      <c r="GFI177" s="70"/>
      <c r="GFJ177" s="87"/>
      <c r="GFK177" s="238"/>
      <c r="GFL177" s="126"/>
      <c r="GFM177" s="84"/>
      <c r="GFN177" s="4"/>
      <c r="GFO177" s="4"/>
      <c r="GFP177" s="4"/>
      <c r="GFQ177" s="4"/>
      <c r="GFR177" s="192"/>
      <c r="GFS177" s="70"/>
      <c r="GFT177" s="87"/>
      <c r="GFU177" s="238"/>
      <c r="GFV177" s="126"/>
      <c r="GFW177" s="84"/>
      <c r="GFX177" s="4"/>
      <c r="GFY177" s="4"/>
      <c r="GFZ177" s="4"/>
      <c r="GGA177" s="4"/>
      <c r="GGB177" s="192"/>
      <c r="GGC177" s="70"/>
      <c r="GGD177" s="87"/>
      <c r="GGE177" s="238"/>
      <c r="GGF177" s="126"/>
      <c r="GGG177" s="84"/>
      <c r="GGH177" s="4"/>
      <c r="GGI177" s="4"/>
      <c r="GGJ177" s="4"/>
      <c r="GGK177" s="4"/>
      <c r="GGL177" s="192"/>
      <c r="GGM177" s="70"/>
      <c r="GGN177" s="87"/>
      <c r="GGO177" s="238"/>
      <c r="GGP177" s="126"/>
      <c r="GGQ177" s="84"/>
      <c r="GGR177" s="4"/>
      <c r="GGS177" s="4"/>
      <c r="GGT177" s="4"/>
      <c r="GGU177" s="4"/>
      <c r="GGV177" s="192"/>
      <c r="GGW177" s="70"/>
      <c r="GGX177" s="87"/>
      <c r="GGY177" s="238"/>
      <c r="GGZ177" s="126"/>
      <c r="GHA177" s="84"/>
      <c r="GHB177" s="4"/>
      <c r="GHC177" s="4"/>
      <c r="GHD177" s="4"/>
      <c r="GHE177" s="4"/>
      <c r="GHF177" s="192"/>
      <c r="GHG177" s="70"/>
      <c r="GHH177" s="87"/>
      <c r="GHI177" s="238"/>
      <c r="GHJ177" s="126"/>
      <c r="GHK177" s="84"/>
      <c r="GHL177" s="4"/>
      <c r="GHM177" s="4"/>
      <c r="GHN177" s="4"/>
      <c r="GHO177" s="4"/>
      <c r="GHP177" s="192"/>
      <c r="GHQ177" s="70"/>
      <c r="GHR177" s="87"/>
      <c r="GHS177" s="238"/>
      <c r="GHT177" s="126"/>
      <c r="GHU177" s="84"/>
      <c r="GHV177" s="4"/>
      <c r="GHW177" s="4"/>
      <c r="GHX177" s="4"/>
      <c r="GHY177" s="4"/>
      <c r="GHZ177" s="192"/>
      <c r="GIA177" s="70"/>
      <c r="GIB177" s="87"/>
      <c r="GIC177" s="238"/>
      <c r="GID177" s="126"/>
      <c r="GIE177" s="84"/>
      <c r="GIF177" s="4"/>
      <c r="GIG177" s="4"/>
      <c r="GIH177" s="4"/>
      <c r="GII177" s="4"/>
      <c r="GIJ177" s="192"/>
      <c r="GIK177" s="70"/>
      <c r="GIL177" s="87"/>
      <c r="GIM177" s="238"/>
      <c r="GIN177" s="126"/>
      <c r="GIO177" s="84"/>
      <c r="GIP177" s="4"/>
      <c r="GIQ177" s="4"/>
      <c r="GIR177" s="4"/>
      <c r="GIS177" s="4"/>
      <c r="GIT177" s="192"/>
      <c r="GIU177" s="70"/>
      <c r="GIV177" s="87"/>
      <c r="GIW177" s="238"/>
      <c r="GIX177" s="126"/>
      <c r="GIY177" s="84"/>
      <c r="GIZ177" s="4"/>
      <c r="GJA177" s="4"/>
      <c r="GJB177" s="4"/>
      <c r="GJC177" s="4"/>
      <c r="GJD177" s="192"/>
      <c r="GJE177" s="70"/>
      <c r="GJF177" s="87"/>
      <c r="GJG177" s="238"/>
      <c r="GJH177" s="126"/>
      <c r="GJI177" s="84"/>
      <c r="GJJ177" s="4"/>
      <c r="GJK177" s="4"/>
      <c r="GJL177" s="4"/>
      <c r="GJM177" s="4"/>
      <c r="GJN177" s="192"/>
      <c r="GJO177" s="70"/>
      <c r="GJP177" s="87"/>
      <c r="GJQ177" s="238"/>
      <c r="GJR177" s="126"/>
      <c r="GJS177" s="84"/>
      <c r="GJT177" s="4"/>
      <c r="GJU177" s="4"/>
      <c r="GJV177" s="4"/>
      <c r="GJW177" s="4"/>
      <c r="GJX177" s="192"/>
      <c r="GJY177" s="70"/>
      <c r="GJZ177" s="87"/>
      <c r="GKA177" s="238"/>
      <c r="GKB177" s="126"/>
      <c r="GKC177" s="84"/>
      <c r="GKD177" s="4"/>
      <c r="GKE177" s="4"/>
      <c r="GKF177" s="4"/>
      <c r="GKG177" s="4"/>
      <c r="GKH177" s="192"/>
      <c r="GKI177" s="70"/>
      <c r="GKJ177" s="87"/>
      <c r="GKK177" s="238"/>
      <c r="GKL177" s="126"/>
      <c r="GKM177" s="84"/>
      <c r="GKN177" s="4"/>
      <c r="GKO177" s="4"/>
      <c r="GKP177" s="4"/>
      <c r="GKQ177" s="4"/>
      <c r="GKR177" s="192"/>
      <c r="GKS177" s="70"/>
      <c r="GKT177" s="87"/>
      <c r="GKU177" s="238"/>
      <c r="GKV177" s="126"/>
      <c r="GKW177" s="84"/>
      <c r="GKX177" s="4"/>
      <c r="GKY177" s="4"/>
      <c r="GKZ177" s="4"/>
      <c r="GLA177" s="4"/>
      <c r="GLB177" s="192"/>
      <c r="GLC177" s="70"/>
      <c r="GLD177" s="87"/>
      <c r="GLE177" s="238"/>
      <c r="GLF177" s="126"/>
      <c r="GLG177" s="84"/>
      <c r="GLH177" s="4"/>
      <c r="GLI177" s="4"/>
      <c r="GLJ177" s="4"/>
      <c r="GLK177" s="4"/>
      <c r="GLL177" s="192"/>
      <c r="GLM177" s="70"/>
      <c r="GLN177" s="87"/>
      <c r="GLO177" s="238"/>
      <c r="GLP177" s="126"/>
      <c r="GLQ177" s="84"/>
      <c r="GLR177" s="4"/>
      <c r="GLS177" s="4"/>
      <c r="GLT177" s="4"/>
      <c r="GLU177" s="4"/>
      <c r="GLV177" s="192"/>
      <c r="GLW177" s="70"/>
      <c r="GLX177" s="87"/>
      <c r="GLY177" s="238"/>
      <c r="GLZ177" s="126"/>
      <c r="GMA177" s="84"/>
      <c r="GMB177" s="4"/>
      <c r="GMC177" s="4"/>
      <c r="GMD177" s="4"/>
      <c r="GME177" s="4"/>
      <c r="GMF177" s="192"/>
      <c r="GMG177" s="70"/>
      <c r="GMH177" s="87"/>
      <c r="GMI177" s="238"/>
      <c r="GMJ177" s="126"/>
      <c r="GMK177" s="84"/>
      <c r="GML177" s="4"/>
      <c r="GMM177" s="4"/>
      <c r="GMN177" s="4"/>
      <c r="GMO177" s="4"/>
      <c r="GMP177" s="192"/>
      <c r="GMQ177" s="70"/>
      <c r="GMR177" s="87"/>
      <c r="GMS177" s="238"/>
      <c r="GMT177" s="126"/>
      <c r="GMU177" s="84"/>
      <c r="GMV177" s="4"/>
      <c r="GMW177" s="4"/>
      <c r="GMX177" s="4"/>
      <c r="GMY177" s="4"/>
      <c r="GMZ177" s="192"/>
      <c r="GNA177" s="70"/>
      <c r="GNB177" s="87"/>
      <c r="GNC177" s="238"/>
      <c r="GND177" s="126"/>
      <c r="GNE177" s="84"/>
      <c r="GNF177" s="4"/>
      <c r="GNG177" s="4"/>
      <c r="GNH177" s="4"/>
      <c r="GNI177" s="4"/>
      <c r="GNJ177" s="192"/>
      <c r="GNK177" s="70"/>
      <c r="GNL177" s="87"/>
      <c r="GNM177" s="238"/>
      <c r="GNN177" s="126"/>
      <c r="GNO177" s="84"/>
      <c r="GNP177" s="4"/>
      <c r="GNQ177" s="4"/>
      <c r="GNR177" s="4"/>
      <c r="GNS177" s="4"/>
      <c r="GNT177" s="192"/>
      <c r="GNU177" s="70"/>
      <c r="GNV177" s="87"/>
      <c r="GNW177" s="238"/>
      <c r="GNX177" s="126"/>
      <c r="GNY177" s="84"/>
      <c r="GNZ177" s="4"/>
      <c r="GOA177" s="4"/>
      <c r="GOB177" s="4"/>
      <c r="GOC177" s="4"/>
      <c r="GOD177" s="192"/>
      <c r="GOE177" s="70"/>
      <c r="GOF177" s="87"/>
      <c r="GOG177" s="238"/>
      <c r="GOH177" s="126"/>
      <c r="GOI177" s="84"/>
      <c r="GOJ177" s="4"/>
      <c r="GOK177" s="4"/>
      <c r="GOL177" s="4"/>
      <c r="GOM177" s="4"/>
      <c r="GON177" s="192"/>
      <c r="GOO177" s="70"/>
      <c r="GOP177" s="87"/>
      <c r="GOQ177" s="238"/>
      <c r="GOR177" s="126"/>
      <c r="GOS177" s="84"/>
      <c r="GOT177" s="4"/>
      <c r="GOU177" s="4"/>
      <c r="GOV177" s="4"/>
      <c r="GOW177" s="4"/>
      <c r="GOX177" s="192"/>
      <c r="GOY177" s="70"/>
      <c r="GOZ177" s="87"/>
      <c r="GPA177" s="238"/>
      <c r="GPB177" s="126"/>
      <c r="GPC177" s="84"/>
      <c r="GPD177" s="4"/>
      <c r="GPE177" s="4"/>
      <c r="GPF177" s="4"/>
      <c r="GPG177" s="4"/>
      <c r="GPH177" s="192"/>
      <c r="GPI177" s="70"/>
      <c r="GPJ177" s="87"/>
      <c r="GPK177" s="238"/>
      <c r="GPL177" s="126"/>
      <c r="GPM177" s="84"/>
      <c r="GPN177" s="4"/>
      <c r="GPO177" s="4"/>
      <c r="GPP177" s="4"/>
      <c r="GPQ177" s="4"/>
      <c r="GPR177" s="192"/>
      <c r="GPS177" s="70"/>
      <c r="GPT177" s="87"/>
      <c r="GPU177" s="238"/>
      <c r="GPV177" s="126"/>
      <c r="GPW177" s="84"/>
      <c r="GPX177" s="4"/>
      <c r="GPY177" s="4"/>
      <c r="GPZ177" s="4"/>
      <c r="GQA177" s="4"/>
      <c r="GQB177" s="192"/>
      <c r="GQC177" s="70"/>
      <c r="GQD177" s="87"/>
      <c r="GQE177" s="238"/>
      <c r="GQF177" s="126"/>
      <c r="GQG177" s="84"/>
      <c r="GQH177" s="4"/>
      <c r="GQI177" s="4"/>
      <c r="GQJ177" s="4"/>
      <c r="GQK177" s="4"/>
      <c r="GQL177" s="192"/>
      <c r="GQM177" s="70"/>
      <c r="GQN177" s="87"/>
      <c r="GQO177" s="238"/>
      <c r="GQP177" s="126"/>
      <c r="GQQ177" s="84"/>
      <c r="GQR177" s="4"/>
      <c r="GQS177" s="4"/>
      <c r="GQT177" s="4"/>
      <c r="GQU177" s="4"/>
      <c r="GQV177" s="192"/>
      <c r="GQW177" s="70"/>
      <c r="GQX177" s="87"/>
      <c r="GQY177" s="238"/>
      <c r="GQZ177" s="126"/>
      <c r="GRA177" s="84"/>
      <c r="GRB177" s="4"/>
      <c r="GRC177" s="4"/>
      <c r="GRD177" s="4"/>
      <c r="GRE177" s="4"/>
      <c r="GRF177" s="192"/>
      <c r="GRG177" s="70"/>
      <c r="GRH177" s="87"/>
      <c r="GRI177" s="238"/>
      <c r="GRJ177" s="126"/>
      <c r="GRK177" s="84"/>
      <c r="GRL177" s="4"/>
      <c r="GRM177" s="4"/>
      <c r="GRN177" s="4"/>
      <c r="GRO177" s="4"/>
      <c r="GRP177" s="192"/>
      <c r="GRQ177" s="70"/>
      <c r="GRR177" s="87"/>
      <c r="GRS177" s="238"/>
      <c r="GRT177" s="126"/>
      <c r="GRU177" s="84"/>
      <c r="GRV177" s="4"/>
      <c r="GRW177" s="4"/>
      <c r="GRX177" s="4"/>
      <c r="GRY177" s="4"/>
      <c r="GRZ177" s="192"/>
      <c r="GSA177" s="70"/>
      <c r="GSB177" s="87"/>
      <c r="GSC177" s="238"/>
      <c r="GSD177" s="126"/>
      <c r="GSE177" s="84"/>
      <c r="GSF177" s="4"/>
      <c r="GSG177" s="4"/>
      <c r="GSH177" s="4"/>
      <c r="GSI177" s="4"/>
      <c r="GSJ177" s="192"/>
      <c r="GSK177" s="70"/>
      <c r="GSL177" s="87"/>
      <c r="GSM177" s="238"/>
      <c r="GSN177" s="126"/>
      <c r="GSO177" s="84"/>
      <c r="GSP177" s="4"/>
      <c r="GSQ177" s="4"/>
      <c r="GSR177" s="4"/>
      <c r="GSS177" s="4"/>
      <c r="GST177" s="192"/>
      <c r="GSU177" s="70"/>
      <c r="GSV177" s="87"/>
      <c r="GSW177" s="238"/>
      <c r="GSX177" s="126"/>
      <c r="GSY177" s="84"/>
      <c r="GSZ177" s="4"/>
      <c r="GTA177" s="4"/>
      <c r="GTB177" s="4"/>
      <c r="GTC177" s="4"/>
      <c r="GTD177" s="192"/>
      <c r="GTE177" s="70"/>
      <c r="GTF177" s="87"/>
      <c r="GTG177" s="238"/>
      <c r="GTH177" s="126"/>
      <c r="GTI177" s="84"/>
      <c r="GTJ177" s="4"/>
      <c r="GTK177" s="4"/>
      <c r="GTL177" s="4"/>
      <c r="GTM177" s="4"/>
      <c r="GTN177" s="192"/>
      <c r="GTO177" s="70"/>
      <c r="GTP177" s="87"/>
      <c r="GTQ177" s="238"/>
      <c r="GTR177" s="126"/>
      <c r="GTS177" s="84"/>
      <c r="GTT177" s="4"/>
      <c r="GTU177" s="4"/>
      <c r="GTV177" s="4"/>
      <c r="GTW177" s="4"/>
      <c r="GTX177" s="192"/>
      <c r="GTY177" s="70"/>
      <c r="GTZ177" s="87"/>
      <c r="GUA177" s="238"/>
      <c r="GUB177" s="126"/>
      <c r="GUC177" s="84"/>
      <c r="GUD177" s="4"/>
      <c r="GUE177" s="4"/>
      <c r="GUF177" s="4"/>
      <c r="GUG177" s="4"/>
      <c r="GUH177" s="192"/>
      <c r="GUI177" s="70"/>
      <c r="GUJ177" s="87"/>
      <c r="GUK177" s="238"/>
      <c r="GUL177" s="126"/>
      <c r="GUM177" s="84"/>
      <c r="GUN177" s="4"/>
      <c r="GUO177" s="4"/>
      <c r="GUP177" s="4"/>
      <c r="GUQ177" s="4"/>
      <c r="GUR177" s="192"/>
      <c r="GUS177" s="70"/>
      <c r="GUT177" s="87"/>
      <c r="GUU177" s="238"/>
      <c r="GUV177" s="126"/>
      <c r="GUW177" s="84"/>
      <c r="GUX177" s="4"/>
      <c r="GUY177" s="4"/>
      <c r="GUZ177" s="4"/>
      <c r="GVA177" s="4"/>
      <c r="GVB177" s="192"/>
      <c r="GVC177" s="70"/>
      <c r="GVD177" s="87"/>
      <c r="GVE177" s="238"/>
      <c r="GVF177" s="126"/>
      <c r="GVG177" s="84"/>
      <c r="GVH177" s="4"/>
      <c r="GVI177" s="4"/>
      <c r="GVJ177" s="4"/>
      <c r="GVK177" s="4"/>
      <c r="GVL177" s="192"/>
      <c r="GVM177" s="70"/>
      <c r="GVN177" s="87"/>
      <c r="GVO177" s="238"/>
      <c r="GVP177" s="126"/>
      <c r="GVQ177" s="84"/>
      <c r="GVR177" s="4"/>
      <c r="GVS177" s="4"/>
      <c r="GVT177" s="4"/>
      <c r="GVU177" s="4"/>
      <c r="GVV177" s="192"/>
      <c r="GVW177" s="70"/>
      <c r="GVX177" s="87"/>
      <c r="GVY177" s="238"/>
      <c r="GVZ177" s="126"/>
      <c r="GWA177" s="84"/>
      <c r="GWB177" s="4"/>
      <c r="GWC177" s="4"/>
      <c r="GWD177" s="4"/>
      <c r="GWE177" s="4"/>
      <c r="GWF177" s="192"/>
      <c r="GWG177" s="70"/>
      <c r="GWH177" s="87"/>
      <c r="GWI177" s="238"/>
      <c r="GWJ177" s="126"/>
      <c r="GWK177" s="84"/>
      <c r="GWL177" s="4"/>
      <c r="GWM177" s="4"/>
      <c r="GWN177" s="4"/>
      <c r="GWO177" s="4"/>
      <c r="GWP177" s="192"/>
      <c r="GWQ177" s="70"/>
      <c r="GWR177" s="87"/>
      <c r="GWS177" s="238"/>
      <c r="GWT177" s="126"/>
      <c r="GWU177" s="84"/>
      <c r="GWV177" s="4"/>
      <c r="GWW177" s="4"/>
      <c r="GWX177" s="4"/>
      <c r="GWY177" s="4"/>
      <c r="GWZ177" s="192"/>
      <c r="GXA177" s="70"/>
      <c r="GXB177" s="87"/>
      <c r="GXC177" s="238"/>
      <c r="GXD177" s="126"/>
      <c r="GXE177" s="84"/>
      <c r="GXF177" s="4"/>
      <c r="GXG177" s="4"/>
      <c r="GXH177" s="4"/>
      <c r="GXI177" s="4"/>
      <c r="GXJ177" s="192"/>
      <c r="GXK177" s="70"/>
      <c r="GXL177" s="87"/>
      <c r="GXM177" s="238"/>
      <c r="GXN177" s="126"/>
      <c r="GXO177" s="84"/>
      <c r="GXP177" s="4"/>
      <c r="GXQ177" s="4"/>
      <c r="GXR177" s="4"/>
      <c r="GXS177" s="4"/>
      <c r="GXT177" s="192"/>
      <c r="GXU177" s="70"/>
      <c r="GXV177" s="87"/>
      <c r="GXW177" s="238"/>
      <c r="GXX177" s="126"/>
      <c r="GXY177" s="84"/>
      <c r="GXZ177" s="4"/>
      <c r="GYA177" s="4"/>
      <c r="GYB177" s="4"/>
      <c r="GYC177" s="4"/>
      <c r="GYD177" s="192"/>
      <c r="GYE177" s="70"/>
      <c r="GYF177" s="87"/>
      <c r="GYG177" s="238"/>
      <c r="GYH177" s="126"/>
      <c r="GYI177" s="84"/>
      <c r="GYJ177" s="4"/>
      <c r="GYK177" s="4"/>
      <c r="GYL177" s="4"/>
      <c r="GYM177" s="4"/>
      <c r="GYN177" s="192"/>
      <c r="GYO177" s="70"/>
      <c r="GYP177" s="87"/>
      <c r="GYQ177" s="238"/>
      <c r="GYR177" s="126"/>
      <c r="GYS177" s="84"/>
      <c r="GYT177" s="4"/>
      <c r="GYU177" s="4"/>
      <c r="GYV177" s="4"/>
      <c r="GYW177" s="4"/>
      <c r="GYX177" s="192"/>
      <c r="GYY177" s="70"/>
      <c r="GYZ177" s="87"/>
      <c r="GZA177" s="238"/>
      <c r="GZB177" s="126"/>
      <c r="GZC177" s="84"/>
      <c r="GZD177" s="4"/>
      <c r="GZE177" s="4"/>
      <c r="GZF177" s="4"/>
      <c r="GZG177" s="4"/>
      <c r="GZH177" s="192"/>
      <c r="GZI177" s="70"/>
      <c r="GZJ177" s="87"/>
      <c r="GZK177" s="238"/>
      <c r="GZL177" s="126"/>
      <c r="GZM177" s="84"/>
      <c r="GZN177" s="4"/>
      <c r="GZO177" s="4"/>
      <c r="GZP177" s="4"/>
      <c r="GZQ177" s="4"/>
      <c r="GZR177" s="192"/>
      <c r="GZS177" s="70"/>
      <c r="GZT177" s="87"/>
      <c r="GZU177" s="238"/>
      <c r="GZV177" s="126"/>
      <c r="GZW177" s="84"/>
      <c r="GZX177" s="4"/>
      <c r="GZY177" s="4"/>
      <c r="GZZ177" s="4"/>
      <c r="HAA177" s="4"/>
      <c r="HAB177" s="192"/>
      <c r="HAC177" s="70"/>
      <c r="HAD177" s="87"/>
      <c r="HAE177" s="238"/>
      <c r="HAF177" s="126"/>
      <c r="HAG177" s="84"/>
      <c r="HAH177" s="4"/>
      <c r="HAI177" s="4"/>
      <c r="HAJ177" s="4"/>
      <c r="HAK177" s="4"/>
      <c r="HAL177" s="192"/>
      <c r="HAM177" s="70"/>
      <c r="HAN177" s="87"/>
      <c r="HAO177" s="238"/>
      <c r="HAP177" s="126"/>
      <c r="HAQ177" s="84"/>
      <c r="HAR177" s="4"/>
      <c r="HAS177" s="4"/>
      <c r="HAT177" s="4"/>
      <c r="HAU177" s="4"/>
      <c r="HAV177" s="192"/>
      <c r="HAW177" s="70"/>
      <c r="HAX177" s="87"/>
      <c r="HAY177" s="238"/>
      <c r="HAZ177" s="126"/>
      <c r="HBA177" s="84"/>
      <c r="HBB177" s="4"/>
      <c r="HBC177" s="4"/>
      <c r="HBD177" s="4"/>
      <c r="HBE177" s="4"/>
      <c r="HBF177" s="192"/>
      <c r="HBG177" s="70"/>
      <c r="HBH177" s="87"/>
      <c r="HBI177" s="238"/>
      <c r="HBJ177" s="126"/>
      <c r="HBK177" s="84"/>
      <c r="HBL177" s="4"/>
      <c r="HBM177" s="4"/>
      <c r="HBN177" s="4"/>
      <c r="HBO177" s="4"/>
      <c r="HBP177" s="192"/>
      <c r="HBQ177" s="70"/>
      <c r="HBR177" s="87"/>
      <c r="HBS177" s="238"/>
      <c r="HBT177" s="126"/>
      <c r="HBU177" s="84"/>
      <c r="HBV177" s="4"/>
      <c r="HBW177" s="4"/>
      <c r="HBX177" s="4"/>
      <c r="HBY177" s="4"/>
      <c r="HBZ177" s="192"/>
      <c r="HCA177" s="70"/>
      <c r="HCB177" s="87"/>
      <c r="HCC177" s="238"/>
      <c r="HCD177" s="126"/>
      <c r="HCE177" s="84"/>
      <c r="HCF177" s="4"/>
      <c r="HCG177" s="4"/>
      <c r="HCH177" s="4"/>
      <c r="HCI177" s="4"/>
      <c r="HCJ177" s="192"/>
      <c r="HCK177" s="70"/>
      <c r="HCL177" s="87"/>
      <c r="HCM177" s="238"/>
      <c r="HCN177" s="126"/>
      <c r="HCO177" s="84"/>
      <c r="HCP177" s="4"/>
      <c r="HCQ177" s="4"/>
      <c r="HCR177" s="4"/>
      <c r="HCS177" s="4"/>
      <c r="HCT177" s="192"/>
      <c r="HCU177" s="70"/>
      <c r="HCV177" s="87"/>
      <c r="HCW177" s="238"/>
      <c r="HCX177" s="126"/>
      <c r="HCY177" s="84"/>
      <c r="HCZ177" s="4"/>
      <c r="HDA177" s="4"/>
      <c r="HDB177" s="4"/>
      <c r="HDC177" s="4"/>
      <c r="HDD177" s="192"/>
      <c r="HDE177" s="70"/>
      <c r="HDF177" s="87"/>
      <c r="HDG177" s="238"/>
      <c r="HDH177" s="126"/>
      <c r="HDI177" s="84"/>
      <c r="HDJ177" s="4"/>
      <c r="HDK177" s="4"/>
      <c r="HDL177" s="4"/>
      <c r="HDM177" s="4"/>
      <c r="HDN177" s="192"/>
      <c r="HDO177" s="70"/>
      <c r="HDP177" s="87"/>
      <c r="HDQ177" s="238"/>
      <c r="HDR177" s="126"/>
      <c r="HDS177" s="84"/>
      <c r="HDT177" s="4"/>
      <c r="HDU177" s="4"/>
      <c r="HDV177" s="4"/>
      <c r="HDW177" s="4"/>
      <c r="HDX177" s="192"/>
      <c r="HDY177" s="70"/>
      <c r="HDZ177" s="87"/>
      <c r="HEA177" s="238"/>
      <c r="HEB177" s="126"/>
      <c r="HEC177" s="84"/>
      <c r="HED177" s="4"/>
      <c r="HEE177" s="4"/>
      <c r="HEF177" s="4"/>
      <c r="HEG177" s="4"/>
      <c r="HEH177" s="192"/>
      <c r="HEI177" s="70"/>
      <c r="HEJ177" s="87"/>
      <c r="HEK177" s="238"/>
      <c r="HEL177" s="126"/>
      <c r="HEM177" s="84"/>
      <c r="HEN177" s="4"/>
      <c r="HEO177" s="4"/>
      <c r="HEP177" s="4"/>
      <c r="HEQ177" s="4"/>
      <c r="HER177" s="192"/>
      <c r="HES177" s="70"/>
      <c r="HET177" s="87"/>
      <c r="HEU177" s="238"/>
      <c r="HEV177" s="126"/>
      <c r="HEW177" s="84"/>
      <c r="HEX177" s="4"/>
      <c r="HEY177" s="4"/>
      <c r="HEZ177" s="4"/>
      <c r="HFA177" s="4"/>
      <c r="HFB177" s="192"/>
      <c r="HFC177" s="70"/>
      <c r="HFD177" s="87"/>
      <c r="HFE177" s="238"/>
      <c r="HFF177" s="126"/>
      <c r="HFG177" s="84"/>
      <c r="HFH177" s="4"/>
      <c r="HFI177" s="4"/>
      <c r="HFJ177" s="4"/>
      <c r="HFK177" s="4"/>
      <c r="HFL177" s="192"/>
      <c r="HFM177" s="70"/>
      <c r="HFN177" s="87"/>
      <c r="HFO177" s="238"/>
      <c r="HFP177" s="126"/>
      <c r="HFQ177" s="84"/>
      <c r="HFR177" s="4"/>
      <c r="HFS177" s="4"/>
      <c r="HFT177" s="4"/>
      <c r="HFU177" s="4"/>
      <c r="HFV177" s="192"/>
      <c r="HFW177" s="70"/>
      <c r="HFX177" s="87"/>
      <c r="HFY177" s="238"/>
      <c r="HFZ177" s="126"/>
      <c r="HGA177" s="84"/>
      <c r="HGB177" s="4"/>
      <c r="HGC177" s="4"/>
      <c r="HGD177" s="4"/>
      <c r="HGE177" s="4"/>
      <c r="HGF177" s="192"/>
      <c r="HGG177" s="70"/>
      <c r="HGH177" s="87"/>
      <c r="HGI177" s="238"/>
      <c r="HGJ177" s="126"/>
      <c r="HGK177" s="84"/>
      <c r="HGL177" s="4"/>
      <c r="HGM177" s="4"/>
      <c r="HGN177" s="4"/>
      <c r="HGO177" s="4"/>
      <c r="HGP177" s="192"/>
      <c r="HGQ177" s="70"/>
      <c r="HGR177" s="87"/>
      <c r="HGS177" s="238"/>
      <c r="HGT177" s="126"/>
      <c r="HGU177" s="84"/>
      <c r="HGV177" s="4"/>
      <c r="HGW177" s="4"/>
      <c r="HGX177" s="4"/>
      <c r="HGY177" s="4"/>
      <c r="HGZ177" s="192"/>
      <c r="HHA177" s="70"/>
      <c r="HHB177" s="87"/>
      <c r="HHC177" s="238"/>
      <c r="HHD177" s="126"/>
      <c r="HHE177" s="84"/>
      <c r="HHF177" s="4"/>
      <c r="HHG177" s="4"/>
      <c r="HHH177" s="4"/>
      <c r="HHI177" s="4"/>
      <c r="HHJ177" s="192"/>
      <c r="HHK177" s="70"/>
      <c r="HHL177" s="87"/>
      <c r="HHM177" s="238"/>
      <c r="HHN177" s="126"/>
      <c r="HHO177" s="84"/>
      <c r="HHP177" s="4"/>
      <c r="HHQ177" s="4"/>
      <c r="HHR177" s="4"/>
      <c r="HHS177" s="4"/>
      <c r="HHT177" s="192"/>
      <c r="HHU177" s="70"/>
      <c r="HHV177" s="87"/>
      <c r="HHW177" s="238"/>
      <c r="HHX177" s="126"/>
      <c r="HHY177" s="84"/>
      <c r="HHZ177" s="4"/>
      <c r="HIA177" s="4"/>
      <c r="HIB177" s="4"/>
      <c r="HIC177" s="4"/>
      <c r="HID177" s="192"/>
      <c r="HIE177" s="70"/>
      <c r="HIF177" s="87"/>
      <c r="HIG177" s="238"/>
      <c r="HIH177" s="126"/>
      <c r="HII177" s="84"/>
      <c r="HIJ177" s="4"/>
      <c r="HIK177" s="4"/>
      <c r="HIL177" s="4"/>
      <c r="HIM177" s="4"/>
      <c r="HIN177" s="192"/>
      <c r="HIO177" s="70"/>
      <c r="HIP177" s="87"/>
      <c r="HIQ177" s="238"/>
      <c r="HIR177" s="126"/>
      <c r="HIS177" s="84"/>
      <c r="HIT177" s="4"/>
      <c r="HIU177" s="4"/>
      <c r="HIV177" s="4"/>
      <c r="HIW177" s="4"/>
      <c r="HIX177" s="192"/>
      <c r="HIY177" s="70"/>
      <c r="HIZ177" s="87"/>
      <c r="HJA177" s="238"/>
      <c r="HJB177" s="126"/>
      <c r="HJC177" s="84"/>
      <c r="HJD177" s="4"/>
      <c r="HJE177" s="4"/>
      <c r="HJF177" s="4"/>
      <c r="HJG177" s="4"/>
      <c r="HJH177" s="192"/>
      <c r="HJI177" s="70"/>
      <c r="HJJ177" s="87"/>
      <c r="HJK177" s="238"/>
      <c r="HJL177" s="126"/>
      <c r="HJM177" s="84"/>
      <c r="HJN177" s="4"/>
      <c r="HJO177" s="4"/>
      <c r="HJP177" s="4"/>
      <c r="HJQ177" s="4"/>
      <c r="HJR177" s="192"/>
      <c r="HJS177" s="70"/>
      <c r="HJT177" s="87"/>
      <c r="HJU177" s="238"/>
      <c r="HJV177" s="126"/>
      <c r="HJW177" s="84"/>
      <c r="HJX177" s="4"/>
      <c r="HJY177" s="4"/>
      <c r="HJZ177" s="4"/>
      <c r="HKA177" s="4"/>
      <c r="HKB177" s="192"/>
      <c r="HKC177" s="70"/>
      <c r="HKD177" s="87"/>
      <c r="HKE177" s="238"/>
      <c r="HKF177" s="126"/>
      <c r="HKG177" s="84"/>
      <c r="HKH177" s="4"/>
      <c r="HKI177" s="4"/>
      <c r="HKJ177" s="4"/>
      <c r="HKK177" s="4"/>
      <c r="HKL177" s="192"/>
      <c r="HKM177" s="70"/>
      <c r="HKN177" s="87"/>
      <c r="HKO177" s="238"/>
      <c r="HKP177" s="126"/>
      <c r="HKQ177" s="84"/>
      <c r="HKR177" s="4"/>
      <c r="HKS177" s="4"/>
      <c r="HKT177" s="4"/>
      <c r="HKU177" s="4"/>
      <c r="HKV177" s="192"/>
      <c r="HKW177" s="70"/>
      <c r="HKX177" s="87"/>
      <c r="HKY177" s="238"/>
      <c r="HKZ177" s="126"/>
      <c r="HLA177" s="84"/>
      <c r="HLB177" s="4"/>
      <c r="HLC177" s="4"/>
      <c r="HLD177" s="4"/>
      <c r="HLE177" s="4"/>
      <c r="HLF177" s="192"/>
      <c r="HLG177" s="70"/>
      <c r="HLH177" s="87"/>
      <c r="HLI177" s="238"/>
      <c r="HLJ177" s="126"/>
      <c r="HLK177" s="84"/>
      <c r="HLL177" s="4"/>
      <c r="HLM177" s="4"/>
      <c r="HLN177" s="4"/>
      <c r="HLO177" s="4"/>
      <c r="HLP177" s="192"/>
      <c r="HLQ177" s="70"/>
      <c r="HLR177" s="87"/>
      <c r="HLS177" s="238"/>
      <c r="HLT177" s="126"/>
      <c r="HLU177" s="84"/>
      <c r="HLV177" s="4"/>
      <c r="HLW177" s="4"/>
      <c r="HLX177" s="4"/>
      <c r="HLY177" s="4"/>
      <c r="HLZ177" s="192"/>
      <c r="HMA177" s="70"/>
      <c r="HMB177" s="87"/>
      <c r="HMC177" s="238"/>
      <c r="HMD177" s="126"/>
      <c r="HME177" s="84"/>
      <c r="HMF177" s="4"/>
      <c r="HMG177" s="4"/>
      <c r="HMH177" s="4"/>
      <c r="HMI177" s="4"/>
      <c r="HMJ177" s="192"/>
      <c r="HMK177" s="70"/>
      <c r="HML177" s="87"/>
      <c r="HMM177" s="238"/>
      <c r="HMN177" s="126"/>
      <c r="HMO177" s="84"/>
      <c r="HMP177" s="4"/>
      <c r="HMQ177" s="4"/>
      <c r="HMR177" s="4"/>
      <c r="HMS177" s="4"/>
      <c r="HMT177" s="192"/>
      <c r="HMU177" s="70"/>
      <c r="HMV177" s="87"/>
      <c r="HMW177" s="238"/>
      <c r="HMX177" s="126"/>
      <c r="HMY177" s="84"/>
      <c r="HMZ177" s="4"/>
      <c r="HNA177" s="4"/>
      <c r="HNB177" s="4"/>
      <c r="HNC177" s="4"/>
      <c r="HND177" s="192"/>
      <c r="HNE177" s="70"/>
      <c r="HNF177" s="87"/>
      <c r="HNG177" s="238"/>
      <c r="HNH177" s="126"/>
      <c r="HNI177" s="84"/>
      <c r="HNJ177" s="4"/>
      <c r="HNK177" s="4"/>
      <c r="HNL177" s="4"/>
      <c r="HNM177" s="4"/>
      <c r="HNN177" s="192"/>
      <c r="HNO177" s="70"/>
      <c r="HNP177" s="87"/>
      <c r="HNQ177" s="238"/>
      <c r="HNR177" s="126"/>
      <c r="HNS177" s="84"/>
      <c r="HNT177" s="4"/>
      <c r="HNU177" s="4"/>
      <c r="HNV177" s="4"/>
      <c r="HNW177" s="4"/>
      <c r="HNX177" s="192"/>
      <c r="HNY177" s="70"/>
      <c r="HNZ177" s="87"/>
      <c r="HOA177" s="238"/>
      <c r="HOB177" s="126"/>
      <c r="HOC177" s="84"/>
      <c r="HOD177" s="4"/>
      <c r="HOE177" s="4"/>
      <c r="HOF177" s="4"/>
      <c r="HOG177" s="4"/>
      <c r="HOH177" s="192"/>
      <c r="HOI177" s="70"/>
      <c r="HOJ177" s="87"/>
      <c r="HOK177" s="238"/>
      <c r="HOL177" s="126"/>
      <c r="HOM177" s="84"/>
      <c r="HON177" s="4"/>
      <c r="HOO177" s="4"/>
      <c r="HOP177" s="4"/>
      <c r="HOQ177" s="4"/>
      <c r="HOR177" s="192"/>
      <c r="HOS177" s="70"/>
      <c r="HOT177" s="87"/>
      <c r="HOU177" s="238"/>
      <c r="HOV177" s="126"/>
      <c r="HOW177" s="84"/>
      <c r="HOX177" s="4"/>
      <c r="HOY177" s="4"/>
      <c r="HOZ177" s="4"/>
      <c r="HPA177" s="4"/>
      <c r="HPB177" s="192"/>
      <c r="HPC177" s="70"/>
      <c r="HPD177" s="87"/>
      <c r="HPE177" s="238"/>
      <c r="HPF177" s="126"/>
      <c r="HPG177" s="84"/>
      <c r="HPH177" s="4"/>
      <c r="HPI177" s="4"/>
      <c r="HPJ177" s="4"/>
      <c r="HPK177" s="4"/>
      <c r="HPL177" s="192"/>
      <c r="HPM177" s="70"/>
      <c r="HPN177" s="87"/>
      <c r="HPO177" s="238"/>
      <c r="HPP177" s="126"/>
      <c r="HPQ177" s="84"/>
      <c r="HPR177" s="4"/>
      <c r="HPS177" s="4"/>
      <c r="HPT177" s="4"/>
      <c r="HPU177" s="4"/>
      <c r="HPV177" s="192"/>
      <c r="HPW177" s="70"/>
      <c r="HPX177" s="87"/>
      <c r="HPY177" s="238"/>
      <c r="HPZ177" s="126"/>
      <c r="HQA177" s="84"/>
      <c r="HQB177" s="4"/>
      <c r="HQC177" s="4"/>
      <c r="HQD177" s="4"/>
      <c r="HQE177" s="4"/>
      <c r="HQF177" s="192"/>
      <c r="HQG177" s="70"/>
      <c r="HQH177" s="87"/>
      <c r="HQI177" s="238"/>
      <c r="HQJ177" s="126"/>
      <c r="HQK177" s="84"/>
      <c r="HQL177" s="4"/>
      <c r="HQM177" s="4"/>
      <c r="HQN177" s="4"/>
      <c r="HQO177" s="4"/>
      <c r="HQP177" s="192"/>
      <c r="HQQ177" s="70"/>
      <c r="HQR177" s="87"/>
      <c r="HQS177" s="238"/>
      <c r="HQT177" s="126"/>
      <c r="HQU177" s="84"/>
      <c r="HQV177" s="4"/>
      <c r="HQW177" s="4"/>
      <c r="HQX177" s="4"/>
      <c r="HQY177" s="4"/>
      <c r="HQZ177" s="192"/>
      <c r="HRA177" s="70"/>
      <c r="HRB177" s="87"/>
      <c r="HRC177" s="238"/>
      <c r="HRD177" s="126"/>
      <c r="HRE177" s="84"/>
      <c r="HRF177" s="4"/>
      <c r="HRG177" s="4"/>
      <c r="HRH177" s="4"/>
      <c r="HRI177" s="4"/>
      <c r="HRJ177" s="192"/>
      <c r="HRK177" s="70"/>
      <c r="HRL177" s="87"/>
      <c r="HRM177" s="238"/>
      <c r="HRN177" s="126"/>
      <c r="HRO177" s="84"/>
      <c r="HRP177" s="4"/>
      <c r="HRQ177" s="4"/>
      <c r="HRR177" s="4"/>
      <c r="HRS177" s="4"/>
      <c r="HRT177" s="192"/>
      <c r="HRU177" s="70"/>
      <c r="HRV177" s="87"/>
      <c r="HRW177" s="238"/>
      <c r="HRX177" s="126"/>
      <c r="HRY177" s="84"/>
      <c r="HRZ177" s="4"/>
      <c r="HSA177" s="4"/>
      <c r="HSB177" s="4"/>
      <c r="HSC177" s="4"/>
      <c r="HSD177" s="192"/>
      <c r="HSE177" s="70"/>
      <c r="HSF177" s="87"/>
      <c r="HSG177" s="238"/>
      <c r="HSH177" s="126"/>
      <c r="HSI177" s="84"/>
      <c r="HSJ177" s="4"/>
      <c r="HSK177" s="4"/>
      <c r="HSL177" s="4"/>
      <c r="HSM177" s="4"/>
      <c r="HSN177" s="192"/>
      <c r="HSO177" s="70"/>
      <c r="HSP177" s="87"/>
      <c r="HSQ177" s="238"/>
      <c r="HSR177" s="126"/>
      <c r="HSS177" s="84"/>
      <c r="HST177" s="4"/>
      <c r="HSU177" s="4"/>
      <c r="HSV177" s="4"/>
      <c r="HSW177" s="4"/>
      <c r="HSX177" s="192"/>
      <c r="HSY177" s="70"/>
      <c r="HSZ177" s="87"/>
      <c r="HTA177" s="238"/>
      <c r="HTB177" s="126"/>
      <c r="HTC177" s="84"/>
      <c r="HTD177" s="4"/>
      <c r="HTE177" s="4"/>
      <c r="HTF177" s="4"/>
      <c r="HTG177" s="4"/>
      <c r="HTH177" s="192"/>
      <c r="HTI177" s="70"/>
      <c r="HTJ177" s="87"/>
      <c r="HTK177" s="238"/>
      <c r="HTL177" s="126"/>
      <c r="HTM177" s="84"/>
      <c r="HTN177" s="4"/>
      <c r="HTO177" s="4"/>
      <c r="HTP177" s="4"/>
      <c r="HTQ177" s="4"/>
      <c r="HTR177" s="192"/>
      <c r="HTS177" s="70"/>
      <c r="HTT177" s="87"/>
      <c r="HTU177" s="238"/>
      <c r="HTV177" s="126"/>
      <c r="HTW177" s="84"/>
      <c r="HTX177" s="4"/>
      <c r="HTY177" s="4"/>
      <c r="HTZ177" s="4"/>
      <c r="HUA177" s="4"/>
      <c r="HUB177" s="192"/>
      <c r="HUC177" s="70"/>
      <c r="HUD177" s="87"/>
      <c r="HUE177" s="238"/>
      <c r="HUF177" s="126"/>
      <c r="HUG177" s="84"/>
      <c r="HUH177" s="4"/>
      <c r="HUI177" s="4"/>
      <c r="HUJ177" s="4"/>
      <c r="HUK177" s="4"/>
      <c r="HUL177" s="192"/>
      <c r="HUM177" s="70"/>
      <c r="HUN177" s="87"/>
      <c r="HUO177" s="238"/>
      <c r="HUP177" s="126"/>
      <c r="HUQ177" s="84"/>
      <c r="HUR177" s="4"/>
      <c r="HUS177" s="4"/>
      <c r="HUT177" s="4"/>
      <c r="HUU177" s="4"/>
      <c r="HUV177" s="192"/>
      <c r="HUW177" s="70"/>
      <c r="HUX177" s="87"/>
      <c r="HUY177" s="238"/>
      <c r="HUZ177" s="126"/>
      <c r="HVA177" s="84"/>
      <c r="HVB177" s="4"/>
      <c r="HVC177" s="4"/>
      <c r="HVD177" s="4"/>
      <c r="HVE177" s="4"/>
      <c r="HVF177" s="192"/>
      <c r="HVG177" s="70"/>
      <c r="HVH177" s="87"/>
      <c r="HVI177" s="238"/>
      <c r="HVJ177" s="126"/>
      <c r="HVK177" s="84"/>
      <c r="HVL177" s="4"/>
      <c r="HVM177" s="4"/>
      <c r="HVN177" s="4"/>
      <c r="HVO177" s="4"/>
      <c r="HVP177" s="192"/>
      <c r="HVQ177" s="70"/>
      <c r="HVR177" s="87"/>
      <c r="HVS177" s="238"/>
      <c r="HVT177" s="126"/>
      <c r="HVU177" s="84"/>
      <c r="HVV177" s="4"/>
      <c r="HVW177" s="4"/>
      <c r="HVX177" s="4"/>
      <c r="HVY177" s="4"/>
      <c r="HVZ177" s="192"/>
      <c r="HWA177" s="70"/>
      <c r="HWB177" s="87"/>
      <c r="HWC177" s="238"/>
      <c r="HWD177" s="126"/>
      <c r="HWE177" s="84"/>
      <c r="HWF177" s="4"/>
      <c r="HWG177" s="4"/>
      <c r="HWH177" s="4"/>
      <c r="HWI177" s="4"/>
      <c r="HWJ177" s="192"/>
      <c r="HWK177" s="70"/>
      <c r="HWL177" s="87"/>
      <c r="HWM177" s="238"/>
      <c r="HWN177" s="126"/>
      <c r="HWO177" s="84"/>
      <c r="HWP177" s="4"/>
      <c r="HWQ177" s="4"/>
      <c r="HWR177" s="4"/>
      <c r="HWS177" s="4"/>
      <c r="HWT177" s="192"/>
      <c r="HWU177" s="70"/>
      <c r="HWV177" s="87"/>
      <c r="HWW177" s="238"/>
      <c r="HWX177" s="126"/>
      <c r="HWY177" s="84"/>
      <c r="HWZ177" s="4"/>
      <c r="HXA177" s="4"/>
      <c r="HXB177" s="4"/>
      <c r="HXC177" s="4"/>
      <c r="HXD177" s="192"/>
      <c r="HXE177" s="70"/>
      <c r="HXF177" s="87"/>
      <c r="HXG177" s="238"/>
      <c r="HXH177" s="126"/>
      <c r="HXI177" s="84"/>
      <c r="HXJ177" s="4"/>
      <c r="HXK177" s="4"/>
      <c r="HXL177" s="4"/>
      <c r="HXM177" s="4"/>
      <c r="HXN177" s="192"/>
      <c r="HXO177" s="70"/>
      <c r="HXP177" s="87"/>
      <c r="HXQ177" s="238"/>
      <c r="HXR177" s="126"/>
      <c r="HXS177" s="84"/>
      <c r="HXT177" s="4"/>
      <c r="HXU177" s="4"/>
      <c r="HXV177" s="4"/>
      <c r="HXW177" s="4"/>
      <c r="HXX177" s="192"/>
      <c r="HXY177" s="70"/>
      <c r="HXZ177" s="87"/>
      <c r="HYA177" s="238"/>
      <c r="HYB177" s="126"/>
      <c r="HYC177" s="84"/>
      <c r="HYD177" s="4"/>
      <c r="HYE177" s="4"/>
      <c r="HYF177" s="4"/>
      <c r="HYG177" s="4"/>
      <c r="HYH177" s="192"/>
      <c r="HYI177" s="70"/>
      <c r="HYJ177" s="87"/>
      <c r="HYK177" s="238"/>
      <c r="HYL177" s="126"/>
      <c r="HYM177" s="84"/>
      <c r="HYN177" s="4"/>
      <c r="HYO177" s="4"/>
      <c r="HYP177" s="4"/>
      <c r="HYQ177" s="4"/>
      <c r="HYR177" s="192"/>
      <c r="HYS177" s="70"/>
      <c r="HYT177" s="87"/>
      <c r="HYU177" s="238"/>
      <c r="HYV177" s="126"/>
      <c r="HYW177" s="84"/>
      <c r="HYX177" s="4"/>
      <c r="HYY177" s="4"/>
      <c r="HYZ177" s="4"/>
      <c r="HZA177" s="4"/>
      <c r="HZB177" s="192"/>
      <c r="HZC177" s="70"/>
      <c r="HZD177" s="87"/>
      <c r="HZE177" s="238"/>
      <c r="HZF177" s="126"/>
      <c r="HZG177" s="84"/>
      <c r="HZH177" s="4"/>
      <c r="HZI177" s="4"/>
      <c r="HZJ177" s="4"/>
      <c r="HZK177" s="4"/>
      <c r="HZL177" s="192"/>
      <c r="HZM177" s="70"/>
      <c r="HZN177" s="87"/>
      <c r="HZO177" s="238"/>
      <c r="HZP177" s="126"/>
      <c r="HZQ177" s="84"/>
      <c r="HZR177" s="4"/>
      <c r="HZS177" s="4"/>
      <c r="HZT177" s="4"/>
      <c r="HZU177" s="4"/>
      <c r="HZV177" s="192"/>
      <c r="HZW177" s="70"/>
      <c r="HZX177" s="87"/>
      <c r="HZY177" s="238"/>
      <c r="HZZ177" s="126"/>
      <c r="IAA177" s="84"/>
      <c r="IAB177" s="4"/>
      <c r="IAC177" s="4"/>
      <c r="IAD177" s="4"/>
      <c r="IAE177" s="4"/>
      <c r="IAF177" s="192"/>
      <c r="IAG177" s="70"/>
      <c r="IAH177" s="87"/>
      <c r="IAI177" s="238"/>
      <c r="IAJ177" s="126"/>
      <c r="IAK177" s="84"/>
      <c r="IAL177" s="4"/>
      <c r="IAM177" s="4"/>
      <c r="IAN177" s="4"/>
      <c r="IAO177" s="4"/>
      <c r="IAP177" s="192"/>
      <c r="IAQ177" s="70"/>
      <c r="IAR177" s="87"/>
      <c r="IAS177" s="238"/>
      <c r="IAT177" s="126"/>
      <c r="IAU177" s="84"/>
      <c r="IAV177" s="4"/>
      <c r="IAW177" s="4"/>
      <c r="IAX177" s="4"/>
      <c r="IAY177" s="4"/>
      <c r="IAZ177" s="192"/>
      <c r="IBA177" s="70"/>
      <c r="IBB177" s="87"/>
      <c r="IBC177" s="238"/>
      <c r="IBD177" s="126"/>
      <c r="IBE177" s="84"/>
      <c r="IBF177" s="4"/>
      <c r="IBG177" s="4"/>
      <c r="IBH177" s="4"/>
      <c r="IBI177" s="4"/>
      <c r="IBJ177" s="192"/>
      <c r="IBK177" s="70"/>
      <c r="IBL177" s="87"/>
      <c r="IBM177" s="238"/>
      <c r="IBN177" s="126"/>
      <c r="IBO177" s="84"/>
      <c r="IBP177" s="4"/>
      <c r="IBQ177" s="4"/>
      <c r="IBR177" s="4"/>
      <c r="IBS177" s="4"/>
      <c r="IBT177" s="192"/>
      <c r="IBU177" s="70"/>
      <c r="IBV177" s="87"/>
      <c r="IBW177" s="238"/>
      <c r="IBX177" s="126"/>
      <c r="IBY177" s="84"/>
      <c r="IBZ177" s="4"/>
      <c r="ICA177" s="4"/>
      <c r="ICB177" s="4"/>
      <c r="ICC177" s="4"/>
      <c r="ICD177" s="192"/>
      <c r="ICE177" s="70"/>
      <c r="ICF177" s="87"/>
      <c r="ICG177" s="238"/>
      <c r="ICH177" s="126"/>
      <c r="ICI177" s="84"/>
      <c r="ICJ177" s="4"/>
      <c r="ICK177" s="4"/>
      <c r="ICL177" s="4"/>
      <c r="ICM177" s="4"/>
      <c r="ICN177" s="192"/>
      <c r="ICO177" s="70"/>
      <c r="ICP177" s="87"/>
      <c r="ICQ177" s="238"/>
      <c r="ICR177" s="126"/>
      <c r="ICS177" s="84"/>
      <c r="ICT177" s="4"/>
      <c r="ICU177" s="4"/>
      <c r="ICV177" s="4"/>
      <c r="ICW177" s="4"/>
      <c r="ICX177" s="192"/>
      <c r="ICY177" s="70"/>
      <c r="ICZ177" s="87"/>
      <c r="IDA177" s="238"/>
      <c r="IDB177" s="126"/>
      <c r="IDC177" s="84"/>
      <c r="IDD177" s="4"/>
      <c r="IDE177" s="4"/>
      <c r="IDF177" s="4"/>
      <c r="IDG177" s="4"/>
      <c r="IDH177" s="192"/>
      <c r="IDI177" s="70"/>
      <c r="IDJ177" s="87"/>
      <c r="IDK177" s="238"/>
      <c r="IDL177" s="126"/>
      <c r="IDM177" s="84"/>
      <c r="IDN177" s="4"/>
      <c r="IDO177" s="4"/>
      <c r="IDP177" s="4"/>
      <c r="IDQ177" s="4"/>
      <c r="IDR177" s="192"/>
      <c r="IDS177" s="70"/>
      <c r="IDT177" s="87"/>
      <c r="IDU177" s="238"/>
      <c r="IDV177" s="126"/>
      <c r="IDW177" s="84"/>
      <c r="IDX177" s="4"/>
      <c r="IDY177" s="4"/>
      <c r="IDZ177" s="4"/>
      <c r="IEA177" s="4"/>
      <c r="IEB177" s="192"/>
      <c r="IEC177" s="70"/>
      <c r="IED177" s="87"/>
      <c r="IEE177" s="238"/>
      <c r="IEF177" s="126"/>
      <c r="IEG177" s="84"/>
      <c r="IEH177" s="4"/>
      <c r="IEI177" s="4"/>
      <c r="IEJ177" s="4"/>
      <c r="IEK177" s="4"/>
      <c r="IEL177" s="192"/>
      <c r="IEM177" s="70"/>
      <c r="IEN177" s="87"/>
      <c r="IEO177" s="238"/>
      <c r="IEP177" s="126"/>
      <c r="IEQ177" s="84"/>
      <c r="IER177" s="4"/>
      <c r="IES177" s="4"/>
      <c r="IET177" s="4"/>
      <c r="IEU177" s="4"/>
      <c r="IEV177" s="192"/>
      <c r="IEW177" s="70"/>
      <c r="IEX177" s="87"/>
      <c r="IEY177" s="238"/>
      <c r="IEZ177" s="126"/>
      <c r="IFA177" s="84"/>
      <c r="IFB177" s="4"/>
      <c r="IFC177" s="4"/>
      <c r="IFD177" s="4"/>
      <c r="IFE177" s="4"/>
      <c r="IFF177" s="192"/>
      <c r="IFG177" s="70"/>
      <c r="IFH177" s="87"/>
      <c r="IFI177" s="238"/>
      <c r="IFJ177" s="126"/>
      <c r="IFK177" s="84"/>
      <c r="IFL177" s="4"/>
      <c r="IFM177" s="4"/>
      <c r="IFN177" s="4"/>
      <c r="IFO177" s="4"/>
      <c r="IFP177" s="192"/>
      <c r="IFQ177" s="70"/>
      <c r="IFR177" s="87"/>
      <c r="IFS177" s="238"/>
      <c r="IFT177" s="126"/>
      <c r="IFU177" s="84"/>
      <c r="IFV177" s="4"/>
      <c r="IFW177" s="4"/>
      <c r="IFX177" s="4"/>
      <c r="IFY177" s="4"/>
      <c r="IFZ177" s="192"/>
      <c r="IGA177" s="70"/>
      <c r="IGB177" s="87"/>
      <c r="IGC177" s="238"/>
      <c r="IGD177" s="126"/>
      <c r="IGE177" s="84"/>
      <c r="IGF177" s="4"/>
      <c r="IGG177" s="4"/>
      <c r="IGH177" s="4"/>
      <c r="IGI177" s="4"/>
      <c r="IGJ177" s="192"/>
      <c r="IGK177" s="70"/>
      <c r="IGL177" s="87"/>
      <c r="IGM177" s="238"/>
      <c r="IGN177" s="126"/>
      <c r="IGO177" s="84"/>
      <c r="IGP177" s="4"/>
      <c r="IGQ177" s="4"/>
      <c r="IGR177" s="4"/>
      <c r="IGS177" s="4"/>
      <c r="IGT177" s="192"/>
      <c r="IGU177" s="70"/>
      <c r="IGV177" s="87"/>
      <c r="IGW177" s="238"/>
      <c r="IGX177" s="126"/>
      <c r="IGY177" s="84"/>
      <c r="IGZ177" s="4"/>
      <c r="IHA177" s="4"/>
      <c r="IHB177" s="4"/>
      <c r="IHC177" s="4"/>
      <c r="IHD177" s="192"/>
      <c r="IHE177" s="70"/>
      <c r="IHF177" s="87"/>
      <c r="IHG177" s="238"/>
      <c r="IHH177" s="126"/>
      <c r="IHI177" s="84"/>
      <c r="IHJ177" s="4"/>
      <c r="IHK177" s="4"/>
      <c r="IHL177" s="4"/>
      <c r="IHM177" s="4"/>
      <c r="IHN177" s="192"/>
      <c r="IHO177" s="70"/>
      <c r="IHP177" s="87"/>
      <c r="IHQ177" s="238"/>
      <c r="IHR177" s="126"/>
      <c r="IHS177" s="84"/>
      <c r="IHT177" s="4"/>
      <c r="IHU177" s="4"/>
      <c r="IHV177" s="4"/>
      <c r="IHW177" s="4"/>
      <c r="IHX177" s="192"/>
      <c r="IHY177" s="70"/>
      <c r="IHZ177" s="87"/>
      <c r="IIA177" s="238"/>
      <c r="IIB177" s="126"/>
      <c r="IIC177" s="84"/>
      <c r="IID177" s="4"/>
      <c r="IIE177" s="4"/>
      <c r="IIF177" s="4"/>
      <c r="IIG177" s="4"/>
      <c r="IIH177" s="192"/>
      <c r="III177" s="70"/>
      <c r="IIJ177" s="87"/>
      <c r="IIK177" s="238"/>
      <c r="IIL177" s="126"/>
      <c r="IIM177" s="84"/>
      <c r="IIN177" s="4"/>
      <c r="IIO177" s="4"/>
      <c r="IIP177" s="4"/>
      <c r="IIQ177" s="4"/>
      <c r="IIR177" s="192"/>
      <c r="IIS177" s="70"/>
      <c r="IIT177" s="87"/>
      <c r="IIU177" s="238"/>
      <c r="IIV177" s="126"/>
      <c r="IIW177" s="84"/>
      <c r="IIX177" s="4"/>
      <c r="IIY177" s="4"/>
      <c r="IIZ177" s="4"/>
      <c r="IJA177" s="4"/>
      <c r="IJB177" s="192"/>
      <c r="IJC177" s="70"/>
      <c r="IJD177" s="87"/>
      <c r="IJE177" s="238"/>
      <c r="IJF177" s="126"/>
      <c r="IJG177" s="84"/>
      <c r="IJH177" s="4"/>
      <c r="IJI177" s="4"/>
      <c r="IJJ177" s="4"/>
      <c r="IJK177" s="4"/>
      <c r="IJL177" s="192"/>
      <c r="IJM177" s="70"/>
      <c r="IJN177" s="87"/>
      <c r="IJO177" s="238"/>
      <c r="IJP177" s="126"/>
      <c r="IJQ177" s="84"/>
      <c r="IJR177" s="4"/>
      <c r="IJS177" s="4"/>
      <c r="IJT177" s="4"/>
      <c r="IJU177" s="4"/>
      <c r="IJV177" s="192"/>
      <c r="IJW177" s="70"/>
      <c r="IJX177" s="87"/>
      <c r="IJY177" s="238"/>
      <c r="IJZ177" s="126"/>
      <c r="IKA177" s="84"/>
      <c r="IKB177" s="4"/>
      <c r="IKC177" s="4"/>
      <c r="IKD177" s="4"/>
      <c r="IKE177" s="4"/>
      <c r="IKF177" s="192"/>
      <c r="IKG177" s="70"/>
      <c r="IKH177" s="87"/>
      <c r="IKI177" s="238"/>
      <c r="IKJ177" s="126"/>
      <c r="IKK177" s="84"/>
      <c r="IKL177" s="4"/>
      <c r="IKM177" s="4"/>
      <c r="IKN177" s="4"/>
      <c r="IKO177" s="4"/>
      <c r="IKP177" s="192"/>
      <c r="IKQ177" s="70"/>
      <c r="IKR177" s="87"/>
      <c r="IKS177" s="238"/>
      <c r="IKT177" s="126"/>
      <c r="IKU177" s="84"/>
      <c r="IKV177" s="4"/>
      <c r="IKW177" s="4"/>
      <c r="IKX177" s="4"/>
      <c r="IKY177" s="4"/>
      <c r="IKZ177" s="192"/>
      <c r="ILA177" s="70"/>
      <c r="ILB177" s="87"/>
      <c r="ILC177" s="238"/>
      <c r="ILD177" s="126"/>
      <c r="ILE177" s="84"/>
      <c r="ILF177" s="4"/>
      <c r="ILG177" s="4"/>
      <c r="ILH177" s="4"/>
      <c r="ILI177" s="4"/>
      <c r="ILJ177" s="192"/>
      <c r="ILK177" s="70"/>
      <c r="ILL177" s="87"/>
      <c r="ILM177" s="238"/>
      <c r="ILN177" s="126"/>
      <c r="ILO177" s="84"/>
      <c r="ILP177" s="4"/>
      <c r="ILQ177" s="4"/>
      <c r="ILR177" s="4"/>
      <c r="ILS177" s="4"/>
      <c r="ILT177" s="192"/>
      <c r="ILU177" s="70"/>
      <c r="ILV177" s="87"/>
      <c r="ILW177" s="238"/>
      <c r="ILX177" s="126"/>
      <c r="ILY177" s="84"/>
      <c r="ILZ177" s="4"/>
      <c r="IMA177" s="4"/>
      <c r="IMB177" s="4"/>
      <c r="IMC177" s="4"/>
      <c r="IMD177" s="192"/>
      <c r="IME177" s="70"/>
      <c r="IMF177" s="87"/>
      <c r="IMG177" s="238"/>
      <c r="IMH177" s="126"/>
      <c r="IMI177" s="84"/>
      <c r="IMJ177" s="4"/>
      <c r="IMK177" s="4"/>
      <c r="IML177" s="4"/>
      <c r="IMM177" s="4"/>
      <c r="IMN177" s="192"/>
      <c r="IMO177" s="70"/>
      <c r="IMP177" s="87"/>
      <c r="IMQ177" s="238"/>
      <c r="IMR177" s="126"/>
      <c r="IMS177" s="84"/>
      <c r="IMT177" s="4"/>
      <c r="IMU177" s="4"/>
      <c r="IMV177" s="4"/>
      <c r="IMW177" s="4"/>
      <c r="IMX177" s="192"/>
      <c r="IMY177" s="70"/>
      <c r="IMZ177" s="87"/>
      <c r="INA177" s="238"/>
      <c r="INB177" s="126"/>
      <c r="INC177" s="84"/>
      <c r="IND177" s="4"/>
      <c r="INE177" s="4"/>
      <c r="INF177" s="4"/>
      <c r="ING177" s="4"/>
      <c r="INH177" s="192"/>
      <c r="INI177" s="70"/>
      <c r="INJ177" s="87"/>
      <c r="INK177" s="238"/>
      <c r="INL177" s="126"/>
      <c r="INM177" s="84"/>
      <c r="INN177" s="4"/>
      <c r="INO177" s="4"/>
      <c r="INP177" s="4"/>
      <c r="INQ177" s="4"/>
      <c r="INR177" s="192"/>
      <c r="INS177" s="70"/>
      <c r="INT177" s="87"/>
      <c r="INU177" s="238"/>
      <c r="INV177" s="126"/>
      <c r="INW177" s="84"/>
      <c r="INX177" s="4"/>
      <c r="INY177" s="4"/>
      <c r="INZ177" s="4"/>
      <c r="IOA177" s="4"/>
      <c r="IOB177" s="192"/>
      <c r="IOC177" s="70"/>
      <c r="IOD177" s="87"/>
      <c r="IOE177" s="238"/>
      <c r="IOF177" s="126"/>
      <c r="IOG177" s="84"/>
      <c r="IOH177" s="4"/>
      <c r="IOI177" s="4"/>
      <c r="IOJ177" s="4"/>
      <c r="IOK177" s="4"/>
      <c r="IOL177" s="192"/>
      <c r="IOM177" s="70"/>
      <c r="ION177" s="87"/>
      <c r="IOO177" s="238"/>
      <c r="IOP177" s="126"/>
      <c r="IOQ177" s="84"/>
      <c r="IOR177" s="4"/>
      <c r="IOS177" s="4"/>
      <c r="IOT177" s="4"/>
      <c r="IOU177" s="4"/>
      <c r="IOV177" s="192"/>
      <c r="IOW177" s="70"/>
      <c r="IOX177" s="87"/>
      <c r="IOY177" s="238"/>
      <c r="IOZ177" s="126"/>
      <c r="IPA177" s="84"/>
      <c r="IPB177" s="4"/>
      <c r="IPC177" s="4"/>
      <c r="IPD177" s="4"/>
      <c r="IPE177" s="4"/>
      <c r="IPF177" s="192"/>
      <c r="IPG177" s="70"/>
      <c r="IPH177" s="87"/>
      <c r="IPI177" s="238"/>
      <c r="IPJ177" s="126"/>
      <c r="IPK177" s="84"/>
      <c r="IPL177" s="4"/>
      <c r="IPM177" s="4"/>
      <c r="IPN177" s="4"/>
      <c r="IPO177" s="4"/>
      <c r="IPP177" s="192"/>
      <c r="IPQ177" s="70"/>
      <c r="IPR177" s="87"/>
      <c r="IPS177" s="238"/>
      <c r="IPT177" s="126"/>
      <c r="IPU177" s="84"/>
      <c r="IPV177" s="4"/>
      <c r="IPW177" s="4"/>
      <c r="IPX177" s="4"/>
      <c r="IPY177" s="4"/>
      <c r="IPZ177" s="192"/>
      <c r="IQA177" s="70"/>
      <c r="IQB177" s="87"/>
      <c r="IQC177" s="238"/>
      <c r="IQD177" s="126"/>
      <c r="IQE177" s="84"/>
      <c r="IQF177" s="4"/>
      <c r="IQG177" s="4"/>
      <c r="IQH177" s="4"/>
      <c r="IQI177" s="4"/>
      <c r="IQJ177" s="192"/>
      <c r="IQK177" s="70"/>
      <c r="IQL177" s="87"/>
      <c r="IQM177" s="238"/>
      <c r="IQN177" s="126"/>
      <c r="IQO177" s="84"/>
      <c r="IQP177" s="4"/>
      <c r="IQQ177" s="4"/>
      <c r="IQR177" s="4"/>
      <c r="IQS177" s="4"/>
      <c r="IQT177" s="192"/>
      <c r="IQU177" s="70"/>
      <c r="IQV177" s="87"/>
      <c r="IQW177" s="238"/>
      <c r="IQX177" s="126"/>
      <c r="IQY177" s="84"/>
      <c r="IQZ177" s="4"/>
      <c r="IRA177" s="4"/>
      <c r="IRB177" s="4"/>
      <c r="IRC177" s="4"/>
      <c r="IRD177" s="192"/>
      <c r="IRE177" s="70"/>
      <c r="IRF177" s="87"/>
      <c r="IRG177" s="238"/>
      <c r="IRH177" s="126"/>
      <c r="IRI177" s="84"/>
      <c r="IRJ177" s="4"/>
      <c r="IRK177" s="4"/>
      <c r="IRL177" s="4"/>
      <c r="IRM177" s="4"/>
      <c r="IRN177" s="192"/>
      <c r="IRO177" s="70"/>
      <c r="IRP177" s="87"/>
      <c r="IRQ177" s="238"/>
      <c r="IRR177" s="126"/>
      <c r="IRS177" s="84"/>
      <c r="IRT177" s="4"/>
      <c r="IRU177" s="4"/>
      <c r="IRV177" s="4"/>
      <c r="IRW177" s="4"/>
      <c r="IRX177" s="192"/>
      <c r="IRY177" s="70"/>
      <c r="IRZ177" s="87"/>
      <c r="ISA177" s="238"/>
      <c r="ISB177" s="126"/>
      <c r="ISC177" s="84"/>
      <c r="ISD177" s="4"/>
      <c r="ISE177" s="4"/>
      <c r="ISF177" s="4"/>
      <c r="ISG177" s="4"/>
      <c r="ISH177" s="192"/>
      <c r="ISI177" s="70"/>
      <c r="ISJ177" s="87"/>
      <c r="ISK177" s="238"/>
      <c r="ISL177" s="126"/>
      <c r="ISM177" s="84"/>
      <c r="ISN177" s="4"/>
      <c r="ISO177" s="4"/>
      <c r="ISP177" s="4"/>
      <c r="ISQ177" s="4"/>
      <c r="ISR177" s="192"/>
      <c r="ISS177" s="70"/>
      <c r="IST177" s="87"/>
      <c r="ISU177" s="238"/>
      <c r="ISV177" s="126"/>
      <c r="ISW177" s="84"/>
      <c r="ISX177" s="4"/>
      <c r="ISY177" s="4"/>
      <c r="ISZ177" s="4"/>
      <c r="ITA177" s="4"/>
      <c r="ITB177" s="192"/>
      <c r="ITC177" s="70"/>
      <c r="ITD177" s="87"/>
      <c r="ITE177" s="238"/>
      <c r="ITF177" s="126"/>
      <c r="ITG177" s="84"/>
      <c r="ITH177" s="4"/>
      <c r="ITI177" s="4"/>
      <c r="ITJ177" s="4"/>
      <c r="ITK177" s="4"/>
      <c r="ITL177" s="192"/>
      <c r="ITM177" s="70"/>
      <c r="ITN177" s="87"/>
      <c r="ITO177" s="238"/>
      <c r="ITP177" s="126"/>
      <c r="ITQ177" s="84"/>
      <c r="ITR177" s="4"/>
      <c r="ITS177" s="4"/>
      <c r="ITT177" s="4"/>
      <c r="ITU177" s="4"/>
      <c r="ITV177" s="192"/>
      <c r="ITW177" s="70"/>
      <c r="ITX177" s="87"/>
      <c r="ITY177" s="238"/>
      <c r="ITZ177" s="126"/>
      <c r="IUA177" s="84"/>
      <c r="IUB177" s="4"/>
      <c r="IUC177" s="4"/>
      <c r="IUD177" s="4"/>
      <c r="IUE177" s="4"/>
      <c r="IUF177" s="192"/>
      <c r="IUG177" s="70"/>
      <c r="IUH177" s="87"/>
      <c r="IUI177" s="238"/>
      <c r="IUJ177" s="126"/>
      <c r="IUK177" s="84"/>
      <c r="IUL177" s="4"/>
      <c r="IUM177" s="4"/>
      <c r="IUN177" s="4"/>
      <c r="IUO177" s="4"/>
      <c r="IUP177" s="192"/>
      <c r="IUQ177" s="70"/>
      <c r="IUR177" s="87"/>
      <c r="IUS177" s="238"/>
      <c r="IUT177" s="126"/>
      <c r="IUU177" s="84"/>
      <c r="IUV177" s="4"/>
      <c r="IUW177" s="4"/>
      <c r="IUX177" s="4"/>
      <c r="IUY177" s="4"/>
      <c r="IUZ177" s="192"/>
      <c r="IVA177" s="70"/>
      <c r="IVB177" s="87"/>
      <c r="IVC177" s="238"/>
      <c r="IVD177" s="126"/>
      <c r="IVE177" s="84"/>
      <c r="IVF177" s="4"/>
      <c r="IVG177" s="4"/>
      <c r="IVH177" s="4"/>
      <c r="IVI177" s="4"/>
      <c r="IVJ177" s="192"/>
      <c r="IVK177" s="70"/>
      <c r="IVL177" s="87"/>
      <c r="IVM177" s="238"/>
      <c r="IVN177" s="126"/>
      <c r="IVO177" s="84"/>
      <c r="IVP177" s="4"/>
      <c r="IVQ177" s="4"/>
      <c r="IVR177" s="4"/>
      <c r="IVS177" s="4"/>
      <c r="IVT177" s="192"/>
      <c r="IVU177" s="70"/>
      <c r="IVV177" s="87"/>
      <c r="IVW177" s="238"/>
      <c r="IVX177" s="126"/>
      <c r="IVY177" s="84"/>
      <c r="IVZ177" s="4"/>
      <c r="IWA177" s="4"/>
      <c r="IWB177" s="4"/>
      <c r="IWC177" s="4"/>
      <c r="IWD177" s="192"/>
      <c r="IWE177" s="70"/>
      <c r="IWF177" s="87"/>
      <c r="IWG177" s="238"/>
      <c r="IWH177" s="126"/>
      <c r="IWI177" s="84"/>
      <c r="IWJ177" s="4"/>
      <c r="IWK177" s="4"/>
      <c r="IWL177" s="4"/>
      <c r="IWM177" s="4"/>
      <c r="IWN177" s="192"/>
      <c r="IWO177" s="70"/>
      <c r="IWP177" s="87"/>
      <c r="IWQ177" s="238"/>
      <c r="IWR177" s="126"/>
      <c r="IWS177" s="84"/>
      <c r="IWT177" s="4"/>
      <c r="IWU177" s="4"/>
      <c r="IWV177" s="4"/>
      <c r="IWW177" s="4"/>
      <c r="IWX177" s="192"/>
      <c r="IWY177" s="70"/>
      <c r="IWZ177" s="87"/>
      <c r="IXA177" s="238"/>
      <c r="IXB177" s="126"/>
      <c r="IXC177" s="84"/>
      <c r="IXD177" s="4"/>
      <c r="IXE177" s="4"/>
      <c r="IXF177" s="4"/>
      <c r="IXG177" s="4"/>
      <c r="IXH177" s="192"/>
      <c r="IXI177" s="70"/>
      <c r="IXJ177" s="87"/>
      <c r="IXK177" s="238"/>
      <c r="IXL177" s="126"/>
      <c r="IXM177" s="84"/>
      <c r="IXN177" s="4"/>
      <c r="IXO177" s="4"/>
      <c r="IXP177" s="4"/>
      <c r="IXQ177" s="4"/>
      <c r="IXR177" s="192"/>
      <c r="IXS177" s="70"/>
      <c r="IXT177" s="87"/>
      <c r="IXU177" s="238"/>
      <c r="IXV177" s="126"/>
      <c r="IXW177" s="84"/>
      <c r="IXX177" s="4"/>
      <c r="IXY177" s="4"/>
      <c r="IXZ177" s="4"/>
      <c r="IYA177" s="4"/>
      <c r="IYB177" s="192"/>
      <c r="IYC177" s="70"/>
      <c r="IYD177" s="87"/>
      <c r="IYE177" s="238"/>
      <c r="IYF177" s="126"/>
      <c r="IYG177" s="84"/>
      <c r="IYH177" s="4"/>
      <c r="IYI177" s="4"/>
      <c r="IYJ177" s="4"/>
      <c r="IYK177" s="4"/>
      <c r="IYL177" s="192"/>
      <c r="IYM177" s="70"/>
      <c r="IYN177" s="87"/>
      <c r="IYO177" s="238"/>
      <c r="IYP177" s="126"/>
      <c r="IYQ177" s="84"/>
      <c r="IYR177" s="4"/>
      <c r="IYS177" s="4"/>
      <c r="IYT177" s="4"/>
      <c r="IYU177" s="4"/>
      <c r="IYV177" s="192"/>
      <c r="IYW177" s="70"/>
      <c r="IYX177" s="87"/>
      <c r="IYY177" s="238"/>
      <c r="IYZ177" s="126"/>
      <c r="IZA177" s="84"/>
      <c r="IZB177" s="4"/>
      <c r="IZC177" s="4"/>
      <c r="IZD177" s="4"/>
      <c r="IZE177" s="4"/>
      <c r="IZF177" s="192"/>
      <c r="IZG177" s="70"/>
      <c r="IZH177" s="87"/>
      <c r="IZI177" s="238"/>
      <c r="IZJ177" s="126"/>
      <c r="IZK177" s="84"/>
      <c r="IZL177" s="4"/>
      <c r="IZM177" s="4"/>
      <c r="IZN177" s="4"/>
      <c r="IZO177" s="4"/>
      <c r="IZP177" s="192"/>
      <c r="IZQ177" s="70"/>
      <c r="IZR177" s="87"/>
      <c r="IZS177" s="238"/>
      <c r="IZT177" s="126"/>
      <c r="IZU177" s="84"/>
      <c r="IZV177" s="4"/>
      <c r="IZW177" s="4"/>
      <c r="IZX177" s="4"/>
      <c r="IZY177" s="4"/>
      <c r="IZZ177" s="192"/>
      <c r="JAA177" s="70"/>
      <c r="JAB177" s="87"/>
      <c r="JAC177" s="238"/>
      <c r="JAD177" s="126"/>
      <c r="JAE177" s="84"/>
      <c r="JAF177" s="4"/>
      <c r="JAG177" s="4"/>
      <c r="JAH177" s="4"/>
      <c r="JAI177" s="4"/>
      <c r="JAJ177" s="192"/>
      <c r="JAK177" s="70"/>
      <c r="JAL177" s="87"/>
      <c r="JAM177" s="238"/>
      <c r="JAN177" s="126"/>
      <c r="JAO177" s="84"/>
      <c r="JAP177" s="4"/>
      <c r="JAQ177" s="4"/>
      <c r="JAR177" s="4"/>
      <c r="JAS177" s="4"/>
      <c r="JAT177" s="192"/>
      <c r="JAU177" s="70"/>
      <c r="JAV177" s="87"/>
      <c r="JAW177" s="238"/>
      <c r="JAX177" s="126"/>
      <c r="JAY177" s="84"/>
      <c r="JAZ177" s="4"/>
      <c r="JBA177" s="4"/>
      <c r="JBB177" s="4"/>
      <c r="JBC177" s="4"/>
      <c r="JBD177" s="192"/>
      <c r="JBE177" s="70"/>
      <c r="JBF177" s="87"/>
      <c r="JBG177" s="238"/>
      <c r="JBH177" s="126"/>
      <c r="JBI177" s="84"/>
      <c r="JBJ177" s="4"/>
      <c r="JBK177" s="4"/>
      <c r="JBL177" s="4"/>
      <c r="JBM177" s="4"/>
      <c r="JBN177" s="192"/>
      <c r="JBO177" s="70"/>
      <c r="JBP177" s="87"/>
      <c r="JBQ177" s="238"/>
      <c r="JBR177" s="126"/>
      <c r="JBS177" s="84"/>
      <c r="JBT177" s="4"/>
      <c r="JBU177" s="4"/>
      <c r="JBV177" s="4"/>
      <c r="JBW177" s="4"/>
      <c r="JBX177" s="192"/>
      <c r="JBY177" s="70"/>
      <c r="JBZ177" s="87"/>
      <c r="JCA177" s="238"/>
      <c r="JCB177" s="126"/>
      <c r="JCC177" s="84"/>
      <c r="JCD177" s="4"/>
      <c r="JCE177" s="4"/>
      <c r="JCF177" s="4"/>
      <c r="JCG177" s="4"/>
      <c r="JCH177" s="192"/>
      <c r="JCI177" s="70"/>
      <c r="JCJ177" s="87"/>
      <c r="JCK177" s="238"/>
      <c r="JCL177" s="126"/>
      <c r="JCM177" s="84"/>
      <c r="JCN177" s="4"/>
      <c r="JCO177" s="4"/>
      <c r="JCP177" s="4"/>
      <c r="JCQ177" s="4"/>
      <c r="JCR177" s="192"/>
      <c r="JCS177" s="70"/>
      <c r="JCT177" s="87"/>
      <c r="JCU177" s="238"/>
      <c r="JCV177" s="126"/>
      <c r="JCW177" s="84"/>
      <c r="JCX177" s="4"/>
      <c r="JCY177" s="4"/>
      <c r="JCZ177" s="4"/>
      <c r="JDA177" s="4"/>
      <c r="JDB177" s="192"/>
      <c r="JDC177" s="70"/>
      <c r="JDD177" s="87"/>
      <c r="JDE177" s="238"/>
      <c r="JDF177" s="126"/>
      <c r="JDG177" s="84"/>
      <c r="JDH177" s="4"/>
      <c r="JDI177" s="4"/>
      <c r="JDJ177" s="4"/>
      <c r="JDK177" s="4"/>
      <c r="JDL177" s="192"/>
      <c r="JDM177" s="70"/>
      <c r="JDN177" s="87"/>
      <c r="JDO177" s="238"/>
      <c r="JDP177" s="126"/>
      <c r="JDQ177" s="84"/>
      <c r="JDR177" s="4"/>
      <c r="JDS177" s="4"/>
      <c r="JDT177" s="4"/>
      <c r="JDU177" s="4"/>
      <c r="JDV177" s="192"/>
      <c r="JDW177" s="70"/>
      <c r="JDX177" s="87"/>
      <c r="JDY177" s="238"/>
      <c r="JDZ177" s="126"/>
      <c r="JEA177" s="84"/>
      <c r="JEB177" s="4"/>
      <c r="JEC177" s="4"/>
      <c r="JED177" s="4"/>
      <c r="JEE177" s="4"/>
      <c r="JEF177" s="192"/>
      <c r="JEG177" s="70"/>
      <c r="JEH177" s="87"/>
      <c r="JEI177" s="238"/>
      <c r="JEJ177" s="126"/>
      <c r="JEK177" s="84"/>
      <c r="JEL177" s="4"/>
      <c r="JEM177" s="4"/>
      <c r="JEN177" s="4"/>
      <c r="JEO177" s="4"/>
      <c r="JEP177" s="192"/>
      <c r="JEQ177" s="70"/>
      <c r="JER177" s="87"/>
      <c r="JES177" s="238"/>
      <c r="JET177" s="126"/>
      <c r="JEU177" s="84"/>
      <c r="JEV177" s="4"/>
      <c r="JEW177" s="4"/>
      <c r="JEX177" s="4"/>
      <c r="JEY177" s="4"/>
      <c r="JEZ177" s="192"/>
      <c r="JFA177" s="70"/>
      <c r="JFB177" s="87"/>
      <c r="JFC177" s="238"/>
      <c r="JFD177" s="126"/>
      <c r="JFE177" s="84"/>
      <c r="JFF177" s="4"/>
      <c r="JFG177" s="4"/>
      <c r="JFH177" s="4"/>
      <c r="JFI177" s="4"/>
      <c r="JFJ177" s="192"/>
      <c r="JFK177" s="70"/>
      <c r="JFL177" s="87"/>
      <c r="JFM177" s="238"/>
      <c r="JFN177" s="126"/>
      <c r="JFO177" s="84"/>
      <c r="JFP177" s="4"/>
      <c r="JFQ177" s="4"/>
      <c r="JFR177" s="4"/>
      <c r="JFS177" s="4"/>
      <c r="JFT177" s="192"/>
      <c r="JFU177" s="70"/>
      <c r="JFV177" s="87"/>
      <c r="JFW177" s="238"/>
      <c r="JFX177" s="126"/>
      <c r="JFY177" s="84"/>
      <c r="JFZ177" s="4"/>
      <c r="JGA177" s="4"/>
      <c r="JGB177" s="4"/>
      <c r="JGC177" s="4"/>
      <c r="JGD177" s="192"/>
      <c r="JGE177" s="70"/>
      <c r="JGF177" s="87"/>
      <c r="JGG177" s="238"/>
      <c r="JGH177" s="126"/>
      <c r="JGI177" s="84"/>
      <c r="JGJ177" s="4"/>
      <c r="JGK177" s="4"/>
      <c r="JGL177" s="4"/>
      <c r="JGM177" s="4"/>
      <c r="JGN177" s="192"/>
      <c r="JGO177" s="70"/>
      <c r="JGP177" s="87"/>
      <c r="JGQ177" s="238"/>
      <c r="JGR177" s="126"/>
      <c r="JGS177" s="84"/>
      <c r="JGT177" s="4"/>
      <c r="JGU177" s="4"/>
      <c r="JGV177" s="4"/>
      <c r="JGW177" s="4"/>
      <c r="JGX177" s="192"/>
      <c r="JGY177" s="70"/>
      <c r="JGZ177" s="87"/>
      <c r="JHA177" s="238"/>
      <c r="JHB177" s="126"/>
      <c r="JHC177" s="84"/>
      <c r="JHD177" s="4"/>
      <c r="JHE177" s="4"/>
      <c r="JHF177" s="4"/>
      <c r="JHG177" s="4"/>
      <c r="JHH177" s="192"/>
      <c r="JHI177" s="70"/>
      <c r="JHJ177" s="87"/>
      <c r="JHK177" s="238"/>
      <c r="JHL177" s="126"/>
      <c r="JHM177" s="84"/>
      <c r="JHN177" s="4"/>
      <c r="JHO177" s="4"/>
      <c r="JHP177" s="4"/>
      <c r="JHQ177" s="4"/>
      <c r="JHR177" s="192"/>
      <c r="JHS177" s="70"/>
      <c r="JHT177" s="87"/>
      <c r="JHU177" s="238"/>
      <c r="JHV177" s="126"/>
      <c r="JHW177" s="84"/>
      <c r="JHX177" s="4"/>
      <c r="JHY177" s="4"/>
      <c r="JHZ177" s="4"/>
      <c r="JIA177" s="4"/>
      <c r="JIB177" s="192"/>
      <c r="JIC177" s="70"/>
      <c r="JID177" s="87"/>
      <c r="JIE177" s="238"/>
      <c r="JIF177" s="126"/>
      <c r="JIG177" s="84"/>
      <c r="JIH177" s="4"/>
      <c r="JII177" s="4"/>
      <c r="JIJ177" s="4"/>
      <c r="JIK177" s="4"/>
      <c r="JIL177" s="192"/>
      <c r="JIM177" s="70"/>
      <c r="JIN177" s="87"/>
      <c r="JIO177" s="238"/>
      <c r="JIP177" s="126"/>
      <c r="JIQ177" s="84"/>
      <c r="JIR177" s="4"/>
      <c r="JIS177" s="4"/>
      <c r="JIT177" s="4"/>
      <c r="JIU177" s="4"/>
      <c r="JIV177" s="192"/>
      <c r="JIW177" s="70"/>
      <c r="JIX177" s="87"/>
      <c r="JIY177" s="238"/>
      <c r="JIZ177" s="126"/>
      <c r="JJA177" s="84"/>
      <c r="JJB177" s="4"/>
      <c r="JJC177" s="4"/>
      <c r="JJD177" s="4"/>
      <c r="JJE177" s="4"/>
      <c r="JJF177" s="192"/>
      <c r="JJG177" s="70"/>
      <c r="JJH177" s="87"/>
      <c r="JJI177" s="238"/>
      <c r="JJJ177" s="126"/>
      <c r="JJK177" s="84"/>
      <c r="JJL177" s="4"/>
      <c r="JJM177" s="4"/>
      <c r="JJN177" s="4"/>
      <c r="JJO177" s="4"/>
      <c r="JJP177" s="192"/>
      <c r="JJQ177" s="70"/>
      <c r="JJR177" s="87"/>
      <c r="JJS177" s="238"/>
      <c r="JJT177" s="126"/>
      <c r="JJU177" s="84"/>
      <c r="JJV177" s="4"/>
      <c r="JJW177" s="4"/>
      <c r="JJX177" s="4"/>
      <c r="JJY177" s="4"/>
      <c r="JJZ177" s="192"/>
      <c r="JKA177" s="70"/>
      <c r="JKB177" s="87"/>
      <c r="JKC177" s="238"/>
      <c r="JKD177" s="126"/>
      <c r="JKE177" s="84"/>
      <c r="JKF177" s="4"/>
      <c r="JKG177" s="4"/>
      <c r="JKH177" s="4"/>
      <c r="JKI177" s="4"/>
      <c r="JKJ177" s="192"/>
      <c r="JKK177" s="70"/>
      <c r="JKL177" s="87"/>
      <c r="JKM177" s="238"/>
      <c r="JKN177" s="126"/>
      <c r="JKO177" s="84"/>
      <c r="JKP177" s="4"/>
      <c r="JKQ177" s="4"/>
      <c r="JKR177" s="4"/>
      <c r="JKS177" s="4"/>
      <c r="JKT177" s="192"/>
      <c r="JKU177" s="70"/>
      <c r="JKV177" s="87"/>
      <c r="JKW177" s="238"/>
      <c r="JKX177" s="126"/>
      <c r="JKY177" s="84"/>
      <c r="JKZ177" s="4"/>
      <c r="JLA177" s="4"/>
      <c r="JLB177" s="4"/>
      <c r="JLC177" s="4"/>
      <c r="JLD177" s="192"/>
      <c r="JLE177" s="70"/>
      <c r="JLF177" s="87"/>
      <c r="JLG177" s="238"/>
      <c r="JLH177" s="126"/>
      <c r="JLI177" s="84"/>
      <c r="JLJ177" s="4"/>
      <c r="JLK177" s="4"/>
      <c r="JLL177" s="4"/>
      <c r="JLM177" s="4"/>
      <c r="JLN177" s="192"/>
      <c r="JLO177" s="70"/>
      <c r="JLP177" s="87"/>
      <c r="JLQ177" s="238"/>
      <c r="JLR177" s="126"/>
      <c r="JLS177" s="84"/>
      <c r="JLT177" s="4"/>
      <c r="JLU177" s="4"/>
      <c r="JLV177" s="4"/>
      <c r="JLW177" s="4"/>
      <c r="JLX177" s="192"/>
      <c r="JLY177" s="70"/>
      <c r="JLZ177" s="87"/>
      <c r="JMA177" s="238"/>
      <c r="JMB177" s="126"/>
      <c r="JMC177" s="84"/>
      <c r="JMD177" s="4"/>
      <c r="JME177" s="4"/>
      <c r="JMF177" s="4"/>
      <c r="JMG177" s="4"/>
      <c r="JMH177" s="192"/>
      <c r="JMI177" s="70"/>
      <c r="JMJ177" s="87"/>
      <c r="JMK177" s="238"/>
      <c r="JML177" s="126"/>
      <c r="JMM177" s="84"/>
      <c r="JMN177" s="4"/>
      <c r="JMO177" s="4"/>
      <c r="JMP177" s="4"/>
      <c r="JMQ177" s="4"/>
      <c r="JMR177" s="192"/>
      <c r="JMS177" s="70"/>
      <c r="JMT177" s="87"/>
      <c r="JMU177" s="238"/>
      <c r="JMV177" s="126"/>
      <c r="JMW177" s="84"/>
      <c r="JMX177" s="4"/>
      <c r="JMY177" s="4"/>
      <c r="JMZ177" s="4"/>
      <c r="JNA177" s="4"/>
      <c r="JNB177" s="192"/>
      <c r="JNC177" s="70"/>
      <c r="JND177" s="87"/>
      <c r="JNE177" s="238"/>
      <c r="JNF177" s="126"/>
      <c r="JNG177" s="84"/>
      <c r="JNH177" s="4"/>
      <c r="JNI177" s="4"/>
      <c r="JNJ177" s="4"/>
      <c r="JNK177" s="4"/>
      <c r="JNL177" s="192"/>
      <c r="JNM177" s="70"/>
      <c r="JNN177" s="87"/>
      <c r="JNO177" s="238"/>
      <c r="JNP177" s="126"/>
      <c r="JNQ177" s="84"/>
      <c r="JNR177" s="4"/>
      <c r="JNS177" s="4"/>
      <c r="JNT177" s="4"/>
      <c r="JNU177" s="4"/>
      <c r="JNV177" s="192"/>
      <c r="JNW177" s="70"/>
      <c r="JNX177" s="87"/>
      <c r="JNY177" s="238"/>
      <c r="JNZ177" s="126"/>
      <c r="JOA177" s="84"/>
      <c r="JOB177" s="4"/>
      <c r="JOC177" s="4"/>
      <c r="JOD177" s="4"/>
      <c r="JOE177" s="4"/>
      <c r="JOF177" s="192"/>
      <c r="JOG177" s="70"/>
      <c r="JOH177" s="87"/>
      <c r="JOI177" s="238"/>
      <c r="JOJ177" s="126"/>
      <c r="JOK177" s="84"/>
      <c r="JOL177" s="4"/>
      <c r="JOM177" s="4"/>
      <c r="JON177" s="4"/>
      <c r="JOO177" s="4"/>
      <c r="JOP177" s="192"/>
      <c r="JOQ177" s="70"/>
      <c r="JOR177" s="87"/>
      <c r="JOS177" s="238"/>
      <c r="JOT177" s="126"/>
      <c r="JOU177" s="84"/>
      <c r="JOV177" s="4"/>
      <c r="JOW177" s="4"/>
      <c r="JOX177" s="4"/>
      <c r="JOY177" s="4"/>
      <c r="JOZ177" s="192"/>
      <c r="JPA177" s="70"/>
      <c r="JPB177" s="87"/>
      <c r="JPC177" s="238"/>
      <c r="JPD177" s="126"/>
      <c r="JPE177" s="84"/>
      <c r="JPF177" s="4"/>
      <c r="JPG177" s="4"/>
      <c r="JPH177" s="4"/>
      <c r="JPI177" s="4"/>
      <c r="JPJ177" s="192"/>
      <c r="JPK177" s="70"/>
      <c r="JPL177" s="87"/>
      <c r="JPM177" s="238"/>
      <c r="JPN177" s="126"/>
      <c r="JPO177" s="84"/>
      <c r="JPP177" s="4"/>
      <c r="JPQ177" s="4"/>
      <c r="JPR177" s="4"/>
      <c r="JPS177" s="4"/>
      <c r="JPT177" s="192"/>
      <c r="JPU177" s="70"/>
      <c r="JPV177" s="87"/>
      <c r="JPW177" s="238"/>
      <c r="JPX177" s="126"/>
      <c r="JPY177" s="84"/>
      <c r="JPZ177" s="4"/>
      <c r="JQA177" s="4"/>
      <c r="JQB177" s="4"/>
      <c r="JQC177" s="4"/>
      <c r="JQD177" s="192"/>
      <c r="JQE177" s="70"/>
      <c r="JQF177" s="87"/>
      <c r="JQG177" s="238"/>
      <c r="JQH177" s="126"/>
      <c r="JQI177" s="84"/>
      <c r="JQJ177" s="4"/>
      <c r="JQK177" s="4"/>
      <c r="JQL177" s="4"/>
      <c r="JQM177" s="4"/>
      <c r="JQN177" s="192"/>
      <c r="JQO177" s="70"/>
      <c r="JQP177" s="87"/>
      <c r="JQQ177" s="238"/>
      <c r="JQR177" s="126"/>
      <c r="JQS177" s="84"/>
      <c r="JQT177" s="4"/>
      <c r="JQU177" s="4"/>
      <c r="JQV177" s="4"/>
      <c r="JQW177" s="4"/>
      <c r="JQX177" s="192"/>
      <c r="JQY177" s="70"/>
      <c r="JQZ177" s="87"/>
      <c r="JRA177" s="238"/>
      <c r="JRB177" s="126"/>
      <c r="JRC177" s="84"/>
      <c r="JRD177" s="4"/>
      <c r="JRE177" s="4"/>
      <c r="JRF177" s="4"/>
      <c r="JRG177" s="4"/>
      <c r="JRH177" s="192"/>
      <c r="JRI177" s="70"/>
      <c r="JRJ177" s="87"/>
      <c r="JRK177" s="238"/>
      <c r="JRL177" s="126"/>
      <c r="JRM177" s="84"/>
      <c r="JRN177" s="4"/>
      <c r="JRO177" s="4"/>
      <c r="JRP177" s="4"/>
      <c r="JRQ177" s="4"/>
      <c r="JRR177" s="192"/>
      <c r="JRS177" s="70"/>
      <c r="JRT177" s="87"/>
      <c r="JRU177" s="238"/>
      <c r="JRV177" s="126"/>
      <c r="JRW177" s="84"/>
      <c r="JRX177" s="4"/>
      <c r="JRY177" s="4"/>
      <c r="JRZ177" s="4"/>
      <c r="JSA177" s="4"/>
      <c r="JSB177" s="192"/>
      <c r="JSC177" s="70"/>
      <c r="JSD177" s="87"/>
      <c r="JSE177" s="238"/>
      <c r="JSF177" s="126"/>
      <c r="JSG177" s="84"/>
      <c r="JSH177" s="4"/>
      <c r="JSI177" s="4"/>
      <c r="JSJ177" s="4"/>
      <c r="JSK177" s="4"/>
      <c r="JSL177" s="192"/>
      <c r="JSM177" s="70"/>
      <c r="JSN177" s="87"/>
      <c r="JSO177" s="238"/>
      <c r="JSP177" s="126"/>
      <c r="JSQ177" s="84"/>
      <c r="JSR177" s="4"/>
      <c r="JSS177" s="4"/>
      <c r="JST177" s="4"/>
      <c r="JSU177" s="4"/>
      <c r="JSV177" s="192"/>
      <c r="JSW177" s="70"/>
      <c r="JSX177" s="87"/>
      <c r="JSY177" s="238"/>
      <c r="JSZ177" s="126"/>
      <c r="JTA177" s="84"/>
      <c r="JTB177" s="4"/>
      <c r="JTC177" s="4"/>
      <c r="JTD177" s="4"/>
      <c r="JTE177" s="4"/>
      <c r="JTF177" s="192"/>
      <c r="JTG177" s="70"/>
      <c r="JTH177" s="87"/>
      <c r="JTI177" s="238"/>
      <c r="JTJ177" s="126"/>
      <c r="JTK177" s="84"/>
      <c r="JTL177" s="4"/>
      <c r="JTM177" s="4"/>
      <c r="JTN177" s="4"/>
      <c r="JTO177" s="4"/>
      <c r="JTP177" s="192"/>
      <c r="JTQ177" s="70"/>
      <c r="JTR177" s="87"/>
      <c r="JTS177" s="238"/>
      <c r="JTT177" s="126"/>
      <c r="JTU177" s="84"/>
      <c r="JTV177" s="4"/>
      <c r="JTW177" s="4"/>
      <c r="JTX177" s="4"/>
      <c r="JTY177" s="4"/>
      <c r="JTZ177" s="192"/>
      <c r="JUA177" s="70"/>
      <c r="JUB177" s="87"/>
      <c r="JUC177" s="238"/>
      <c r="JUD177" s="126"/>
      <c r="JUE177" s="84"/>
      <c r="JUF177" s="4"/>
      <c r="JUG177" s="4"/>
      <c r="JUH177" s="4"/>
      <c r="JUI177" s="4"/>
      <c r="JUJ177" s="192"/>
      <c r="JUK177" s="70"/>
      <c r="JUL177" s="87"/>
      <c r="JUM177" s="238"/>
      <c r="JUN177" s="126"/>
      <c r="JUO177" s="84"/>
      <c r="JUP177" s="4"/>
      <c r="JUQ177" s="4"/>
      <c r="JUR177" s="4"/>
      <c r="JUS177" s="4"/>
      <c r="JUT177" s="192"/>
      <c r="JUU177" s="70"/>
      <c r="JUV177" s="87"/>
      <c r="JUW177" s="238"/>
      <c r="JUX177" s="126"/>
      <c r="JUY177" s="84"/>
      <c r="JUZ177" s="4"/>
      <c r="JVA177" s="4"/>
      <c r="JVB177" s="4"/>
      <c r="JVC177" s="4"/>
      <c r="JVD177" s="192"/>
      <c r="JVE177" s="70"/>
      <c r="JVF177" s="87"/>
      <c r="JVG177" s="238"/>
      <c r="JVH177" s="126"/>
      <c r="JVI177" s="84"/>
      <c r="JVJ177" s="4"/>
      <c r="JVK177" s="4"/>
      <c r="JVL177" s="4"/>
      <c r="JVM177" s="4"/>
      <c r="JVN177" s="192"/>
      <c r="JVO177" s="70"/>
      <c r="JVP177" s="87"/>
      <c r="JVQ177" s="238"/>
      <c r="JVR177" s="126"/>
      <c r="JVS177" s="84"/>
      <c r="JVT177" s="4"/>
      <c r="JVU177" s="4"/>
      <c r="JVV177" s="4"/>
      <c r="JVW177" s="4"/>
      <c r="JVX177" s="192"/>
      <c r="JVY177" s="70"/>
      <c r="JVZ177" s="87"/>
      <c r="JWA177" s="238"/>
      <c r="JWB177" s="126"/>
      <c r="JWC177" s="84"/>
      <c r="JWD177" s="4"/>
      <c r="JWE177" s="4"/>
      <c r="JWF177" s="4"/>
      <c r="JWG177" s="4"/>
      <c r="JWH177" s="192"/>
      <c r="JWI177" s="70"/>
      <c r="JWJ177" s="87"/>
      <c r="JWK177" s="238"/>
      <c r="JWL177" s="126"/>
      <c r="JWM177" s="84"/>
      <c r="JWN177" s="4"/>
      <c r="JWO177" s="4"/>
      <c r="JWP177" s="4"/>
      <c r="JWQ177" s="4"/>
      <c r="JWR177" s="192"/>
      <c r="JWS177" s="70"/>
      <c r="JWT177" s="87"/>
      <c r="JWU177" s="238"/>
      <c r="JWV177" s="126"/>
      <c r="JWW177" s="84"/>
      <c r="JWX177" s="4"/>
      <c r="JWY177" s="4"/>
      <c r="JWZ177" s="4"/>
      <c r="JXA177" s="4"/>
      <c r="JXB177" s="192"/>
      <c r="JXC177" s="70"/>
      <c r="JXD177" s="87"/>
      <c r="JXE177" s="238"/>
      <c r="JXF177" s="126"/>
      <c r="JXG177" s="84"/>
      <c r="JXH177" s="4"/>
      <c r="JXI177" s="4"/>
      <c r="JXJ177" s="4"/>
      <c r="JXK177" s="4"/>
      <c r="JXL177" s="192"/>
      <c r="JXM177" s="70"/>
      <c r="JXN177" s="87"/>
      <c r="JXO177" s="238"/>
      <c r="JXP177" s="126"/>
      <c r="JXQ177" s="84"/>
      <c r="JXR177" s="4"/>
      <c r="JXS177" s="4"/>
      <c r="JXT177" s="4"/>
      <c r="JXU177" s="4"/>
      <c r="JXV177" s="192"/>
      <c r="JXW177" s="70"/>
      <c r="JXX177" s="87"/>
      <c r="JXY177" s="238"/>
      <c r="JXZ177" s="126"/>
      <c r="JYA177" s="84"/>
      <c r="JYB177" s="4"/>
      <c r="JYC177" s="4"/>
      <c r="JYD177" s="4"/>
      <c r="JYE177" s="4"/>
      <c r="JYF177" s="192"/>
      <c r="JYG177" s="70"/>
      <c r="JYH177" s="87"/>
      <c r="JYI177" s="238"/>
      <c r="JYJ177" s="126"/>
      <c r="JYK177" s="84"/>
      <c r="JYL177" s="4"/>
      <c r="JYM177" s="4"/>
      <c r="JYN177" s="4"/>
      <c r="JYO177" s="4"/>
      <c r="JYP177" s="192"/>
      <c r="JYQ177" s="70"/>
      <c r="JYR177" s="87"/>
      <c r="JYS177" s="238"/>
      <c r="JYT177" s="126"/>
      <c r="JYU177" s="84"/>
      <c r="JYV177" s="4"/>
      <c r="JYW177" s="4"/>
      <c r="JYX177" s="4"/>
      <c r="JYY177" s="4"/>
      <c r="JYZ177" s="192"/>
      <c r="JZA177" s="70"/>
      <c r="JZB177" s="87"/>
      <c r="JZC177" s="238"/>
      <c r="JZD177" s="126"/>
      <c r="JZE177" s="84"/>
      <c r="JZF177" s="4"/>
      <c r="JZG177" s="4"/>
      <c r="JZH177" s="4"/>
      <c r="JZI177" s="4"/>
      <c r="JZJ177" s="192"/>
      <c r="JZK177" s="70"/>
      <c r="JZL177" s="87"/>
      <c r="JZM177" s="238"/>
      <c r="JZN177" s="126"/>
      <c r="JZO177" s="84"/>
      <c r="JZP177" s="4"/>
      <c r="JZQ177" s="4"/>
      <c r="JZR177" s="4"/>
      <c r="JZS177" s="4"/>
      <c r="JZT177" s="192"/>
      <c r="JZU177" s="70"/>
      <c r="JZV177" s="87"/>
      <c r="JZW177" s="238"/>
      <c r="JZX177" s="126"/>
      <c r="JZY177" s="84"/>
      <c r="JZZ177" s="4"/>
      <c r="KAA177" s="4"/>
      <c r="KAB177" s="4"/>
      <c r="KAC177" s="4"/>
      <c r="KAD177" s="192"/>
      <c r="KAE177" s="70"/>
      <c r="KAF177" s="87"/>
      <c r="KAG177" s="238"/>
      <c r="KAH177" s="126"/>
      <c r="KAI177" s="84"/>
      <c r="KAJ177" s="4"/>
      <c r="KAK177" s="4"/>
      <c r="KAL177" s="4"/>
      <c r="KAM177" s="4"/>
      <c r="KAN177" s="192"/>
      <c r="KAO177" s="70"/>
      <c r="KAP177" s="87"/>
      <c r="KAQ177" s="238"/>
      <c r="KAR177" s="126"/>
      <c r="KAS177" s="84"/>
      <c r="KAT177" s="4"/>
      <c r="KAU177" s="4"/>
      <c r="KAV177" s="4"/>
      <c r="KAW177" s="4"/>
      <c r="KAX177" s="192"/>
      <c r="KAY177" s="70"/>
      <c r="KAZ177" s="87"/>
      <c r="KBA177" s="238"/>
      <c r="KBB177" s="126"/>
      <c r="KBC177" s="84"/>
      <c r="KBD177" s="4"/>
      <c r="KBE177" s="4"/>
      <c r="KBF177" s="4"/>
      <c r="KBG177" s="4"/>
      <c r="KBH177" s="192"/>
      <c r="KBI177" s="70"/>
      <c r="KBJ177" s="87"/>
      <c r="KBK177" s="238"/>
      <c r="KBL177" s="126"/>
      <c r="KBM177" s="84"/>
      <c r="KBN177" s="4"/>
      <c r="KBO177" s="4"/>
      <c r="KBP177" s="4"/>
      <c r="KBQ177" s="4"/>
      <c r="KBR177" s="192"/>
      <c r="KBS177" s="70"/>
      <c r="KBT177" s="87"/>
      <c r="KBU177" s="238"/>
      <c r="KBV177" s="126"/>
      <c r="KBW177" s="84"/>
      <c r="KBX177" s="4"/>
      <c r="KBY177" s="4"/>
      <c r="KBZ177" s="4"/>
      <c r="KCA177" s="4"/>
      <c r="KCB177" s="192"/>
      <c r="KCC177" s="70"/>
      <c r="KCD177" s="87"/>
      <c r="KCE177" s="238"/>
      <c r="KCF177" s="126"/>
      <c r="KCG177" s="84"/>
      <c r="KCH177" s="4"/>
      <c r="KCI177" s="4"/>
      <c r="KCJ177" s="4"/>
      <c r="KCK177" s="4"/>
      <c r="KCL177" s="192"/>
      <c r="KCM177" s="70"/>
      <c r="KCN177" s="87"/>
      <c r="KCO177" s="238"/>
      <c r="KCP177" s="126"/>
      <c r="KCQ177" s="84"/>
      <c r="KCR177" s="4"/>
      <c r="KCS177" s="4"/>
      <c r="KCT177" s="4"/>
      <c r="KCU177" s="4"/>
      <c r="KCV177" s="192"/>
      <c r="KCW177" s="70"/>
      <c r="KCX177" s="87"/>
      <c r="KCY177" s="238"/>
      <c r="KCZ177" s="126"/>
      <c r="KDA177" s="84"/>
      <c r="KDB177" s="4"/>
      <c r="KDC177" s="4"/>
      <c r="KDD177" s="4"/>
      <c r="KDE177" s="4"/>
      <c r="KDF177" s="192"/>
      <c r="KDG177" s="70"/>
      <c r="KDH177" s="87"/>
      <c r="KDI177" s="238"/>
      <c r="KDJ177" s="126"/>
      <c r="KDK177" s="84"/>
      <c r="KDL177" s="4"/>
      <c r="KDM177" s="4"/>
      <c r="KDN177" s="4"/>
      <c r="KDO177" s="4"/>
      <c r="KDP177" s="192"/>
      <c r="KDQ177" s="70"/>
      <c r="KDR177" s="87"/>
      <c r="KDS177" s="238"/>
      <c r="KDT177" s="126"/>
      <c r="KDU177" s="84"/>
      <c r="KDV177" s="4"/>
      <c r="KDW177" s="4"/>
      <c r="KDX177" s="4"/>
      <c r="KDY177" s="4"/>
      <c r="KDZ177" s="192"/>
      <c r="KEA177" s="70"/>
      <c r="KEB177" s="87"/>
      <c r="KEC177" s="238"/>
      <c r="KED177" s="126"/>
      <c r="KEE177" s="84"/>
      <c r="KEF177" s="4"/>
      <c r="KEG177" s="4"/>
      <c r="KEH177" s="4"/>
      <c r="KEI177" s="4"/>
      <c r="KEJ177" s="192"/>
      <c r="KEK177" s="70"/>
      <c r="KEL177" s="87"/>
      <c r="KEM177" s="238"/>
      <c r="KEN177" s="126"/>
      <c r="KEO177" s="84"/>
      <c r="KEP177" s="4"/>
      <c r="KEQ177" s="4"/>
      <c r="KER177" s="4"/>
      <c r="KES177" s="4"/>
      <c r="KET177" s="192"/>
      <c r="KEU177" s="70"/>
      <c r="KEV177" s="87"/>
      <c r="KEW177" s="238"/>
      <c r="KEX177" s="126"/>
      <c r="KEY177" s="84"/>
      <c r="KEZ177" s="4"/>
      <c r="KFA177" s="4"/>
      <c r="KFB177" s="4"/>
      <c r="KFC177" s="4"/>
      <c r="KFD177" s="192"/>
      <c r="KFE177" s="70"/>
      <c r="KFF177" s="87"/>
      <c r="KFG177" s="238"/>
      <c r="KFH177" s="126"/>
      <c r="KFI177" s="84"/>
      <c r="KFJ177" s="4"/>
      <c r="KFK177" s="4"/>
      <c r="KFL177" s="4"/>
      <c r="KFM177" s="4"/>
      <c r="KFN177" s="192"/>
      <c r="KFO177" s="70"/>
      <c r="KFP177" s="87"/>
      <c r="KFQ177" s="238"/>
      <c r="KFR177" s="126"/>
      <c r="KFS177" s="84"/>
      <c r="KFT177" s="4"/>
      <c r="KFU177" s="4"/>
      <c r="KFV177" s="4"/>
      <c r="KFW177" s="4"/>
      <c r="KFX177" s="192"/>
      <c r="KFY177" s="70"/>
      <c r="KFZ177" s="87"/>
      <c r="KGA177" s="238"/>
      <c r="KGB177" s="126"/>
      <c r="KGC177" s="84"/>
      <c r="KGD177" s="4"/>
      <c r="KGE177" s="4"/>
      <c r="KGF177" s="4"/>
      <c r="KGG177" s="4"/>
      <c r="KGH177" s="192"/>
      <c r="KGI177" s="70"/>
      <c r="KGJ177" s="87"/>
      <c r="KGK177" s="238"/>
      <c r="KGL177" s="126"/>
      <c r="KGM177" s="84"/>
      <c r="KGN177" s="4"/>
      <c r="KGO177" s="4"/>
      <c r="KGP177" s="4"/>
      <c r="KGQ177" s="4"/>
      <c r="KGR177" s="192"/>
      <c r="KGS177" s="70"/>
      <c r="KGT177" s="87"/>
      <c r="KGU177" s="238"/>
      <c r="KGV177" s="126"/>
      <c r="KGW177" s="84"/>
      <c r="KGX177" s="4"/>
      <c r="KGY177" s="4"/>
      <c r="KGZ177" s="4"/>
      <c r="KHA177" s="4"/>
      <c r="KHB177" s="192"/>
      <c r="KHC177" s="70"/>
      <c r="KHD177" s="87"/>
      <c r="KHE177" s="238"/>
      <c r="KHF177" s="126"/>
      <c r="KHG177" s="84"/>
      <c r="KHH177" s="4"/>
      <c r="KHI177" s="4"/>
      <c r="KHJ177" s="4"/>
      <c r="KHK177" s="4"/>
      <c r="KHL177" s="192"/>
      <c r="KHM177" s="70"/>
      <c r="KHN177" s="87"/>
      <c r="KHO177" s="238"/>
      <c r="KHP177" s="126"/>
      <c r="KHQ177" s="84"/>
      <c r="KHR177" s="4"/>
      <c r="KHS177" s="4"/>
      <c r="KHT177" s="4"/>
      <c r="KHU177" s="4"/>
      <c r="KHV177" s="192"/>
      <c r="KHW177" s="70"/>
      <c r="KHX177" s="87"/>
      <c r="KHY177" s="238"/>
      <c r="KHZ177" s="126"/>
      <c r="KIA177" s="84"/>
      <c r="KIB177" s="4"/>
      <c r="KIC177" s="4"/>
      <c r="KID177" s="4"/>
      <c r="KIE177" s="4"/>
      <c r="KIF177" s="192"/>
      <c r="KIG177" s="70"/>
      <c r="KIH177" s="87"/>
      <c r="KII177" s="238"/>
      <c r="KIJ177" s="126"/>
      <c r="KIK177" s="84"/>
      <c r="KIL177" s="4"/>
      <c r="KIM177" s="4"/>
      <c r="KIN177" s="4"/>
      <c r="KIO177" s="4"/>
      <c r="KIP177" s="192"/>
      <c r="KIQ177" s="70"/>
      <c r="KIR177" s="87"/>
      <c r="KIS177" s="238"/>
      <c r="KIT177" s="126"/>
      <c r="KIU177" s="84"/>
      <c r="KIV177" s="4"/>
      <c r="KIW177" s="4"/>
      <c r="KIX177" s="4"/>
      <c r="KIY177" s="4"/>
      <c r="KIZ177" s="192"/>
      <c r="KJA177" s="70"/>
      <c r="KJB177" s="87"/>
      <c r="KJC177" s="238"/>
      <c r="KJD177" s="126"/>
      <c r="KJE177" s="84"/>
      <c r="KJF177" s="4"/>
      <c r="KJG177" s="4"/>
      <c r="KJH177" s="4"/>
      <c r="KJI177" s="4"/>
      <c r="KJJ177" s="192"/>
      <c r="KJK177" s="70"/>
      <c r="KJL177" s="87"/>
      <c r="KJM177" s="238"/>
      <c r="KJN177" s="126"/>
      <c r="KJO177" s="84"/>
      <c r="KJP177" s="4"/>
      <c r="KJQ177" s="4"/>
      <c r="KJR177" s="4"/>
      <c r="KJS177" s="4"/>
      <c r="KJT177" s="192"/>
      <c r="KJU177" s="70"/>
      <c r="KJV177" s="87"/>
      <c r="KJW177" s="238"/>
      <c r="KJX177" s="126"/>
      <c r="KJY177" s="84"/>
      <c r="KJZ177" s="4"/>
      <c r="KKA177" s="4"/>
      <c r="KKB177" s="4"/>
      <c r="KKC177" s="4"/>
      <c r="KKD177" s="192"/>
      <c r="KKE177" s="70"/>
      <c r="KKF177" s="87"/>
      <c r="KKG177" s="238"/>
      <c r="KKH177" s="126"/>
      <c r="KKI177" s="84"/>
      <c r="KKJ177" s="4"/>
      <c r="KKK177" s="4"/>
      <c r="KKL177" s="4"/>
      <c r="KKM177" s="4"/>
      <c r="KKN177" s="192"/>
      <c r="KKO177" s="70"/>
      <c r="KKP177" s="87"/>
      <c r="KKQ177" s="238"/>
      <c r="KKR177" s="126"/>
      <c r="KKS177" s="84"/>
      <c r="KKT177" s="4"/>
      <c r="KKU177" s="4"/>
      <c r="KKV177" s="4"/>
      <c r="KKW177" s="4"/>
      <c r="KKX177" s="192"/>
      <c r="KKY177" s="70"/>
      <c r="KKZ177" s="87"/>
      <c r="KLA177" s="238"/>
      <c r="KLB177" s="126"/>
      <c r="KLC177" s="84"/>
      <c r="KLD177" s="4"/>
      <c r="KLE177" s="4"/>
      <c r="KLF177" s="4"/>
      <c r="KLG177" s="4"/>
      <c r="KLH177" s="192"/>
      <c r="KLI177" s="70"/>
      <c r="KLJ177" s="87"/>
      <c r="KLK177" s="238"/>
      <c r="KLL177" s="126"/>
      <c r="KLM177" s="84"/>
      <c r="KLN177" s="4"/>
      <c r="KLO177" s="4"/>
      <c r="KLP177" s="4"/>
      <c r="KLQ177" s="4"/>
      <c r="KLR177" s="192"/>
      <c r="KLS177" s="70"/>
      <c r="KLT177" s="87"/>
      <c r="KLU177" s="238"/>
      <c r="KLV177" s="126"/>
      <c r="KLW177" s="84"/>
      <c r="KLX177" s="4"/>
      <c r="KLY177" s="4"/>
      <c r="KLZ177" s="4"/>
      <c r="KMA177" s="4"/>
      <c r="KMB177" s="192"/>
      <c r="KMC177" s="70"/>
      <c r="KMD177" s="87"/>
      <c r="KME177" s="238"/>
      <c r="KMF177" s="126"/>
      <c r="KMG177" s="84"/>
      <c r="KMH177" s="4"/>
      <c r="KMI177" s="4"/>
      <c r="KMJ177" s="4"/>
      <c r="KMK177" s="4"/>
      <c r="KML177" s="192"/>
      <c r="KMM177" s="70"/>
      <c r="KMN177" s="87"/>
      <c r="KMO177" s="238"/>
      <c r="KMP177" s="126"/>
      <c r="KMQ177" s="84"/>
      <c r="KMR177" s="4"/>
      <c r="KMS177" s="4"/>
      <c r="KMT177" s="4"/>
      <c r="KMU177" s="4"/>
      <c r="KMV177" s="192"/>
      <c r="KMW177" s="70"/>
      <c r="KMX177" s="87"/>
      <c r="KMY177" s="238"/>
      <c r="KMZ177" s="126"/>
      <c r="KNA177" s="84"/>
      <c r="KNB177" s="4"/>
      <c r="KNC177" s="4"/>
      <c r="KND177" s="4"/>
      <c r="KNE177" s="4"/>
      <c r="KNF177" s="192"/>
      <c r="KNG177" s="70"/>
      <c r="KNH177" s="87"/>
      <c r="KNI177" s="238"/>
      <c r="KNJ177" s="126"/>
      <c r="KNK177" s="84"/>
      <c r="KNL177" s="4"/>
      <c r="KNM177" s="4"/>
      <c r="KNN177" s="4"/>
      <c r="KNO177" s="4"/>
      <c r="KNP177" s="192"/>
      <c r="KNQ177" s="70"/>
      <c r="KNR177" s="87"/>
      <c r="KNS177" s="238"/>
      <c r="KNT177" s="126"/>
      <c r="KNU177" s="84"/>
      <c r="KNV177" s="4"/>
      <c r="KNW177" s="4"/>
      <c r="KNX177" s="4"/>
      <c r="KNY177" s="4"/>
      <c r="KNZ177" s="192"/>
      <c r="KOA177" s="70"/>
      <c r="KOB177" s="87"/>
      <c r="KOC177" s="238"/>
      <c r="KOD177" s="126"/>
      <c r="KOE177" s="84"/>
      <c r="KOF177" s="4"/>
      <c r="KOG177" s="4"/>
      <c r="KOH177" s="4"/>
      <c r="KOI177" s="4"/>
      <c r="KOJ177" s="192"/>
      <c r="KOK177" s="70"/>
      <c r="KOL177" s="87"/>
      <c r="KOM177" s="238"/>
      <c r="KON177" s="126"/>
      <c r="KOO177" s="84"/>
      <c r="KOP177" s="4"/>
      <c r="KOQ177" s="4"/>
      <c r="KOR177" s="4"/>
      <c r="KOS177" s="4"/>
      <c r="KOT177" s="192"/>
      <c r="KOU177" s="70"/>
      <c r="KOV177" s="87"/>
      <c r="KOW177" s="238"/>
      <c r="KOX177" s="126"/>
      <c r="KOY177" s="84"/>
      <c r="KOZ177" s="4"/>
      <c r="KPA177" s="4"/>
      <c r="KPB177" s="4"/>
      <c r="KPC177" s="4"/>
      <c r="KPD177" s="192"/>
      <c r="KPE177" s="70"/>
      <c r="KPF177" s="87"/>
      <c r="KPG177" s="238"/>
      <c r="KPH177" s="126"/>
      <c r="KPI177" s="84"/>
      <c r="KPJ177" s="4"/>
      <c r="KPK177" s="4"/>
      <c r="KPL177" s="4"/>
      <c r="KPM177" s="4"/>
      <c r="KPN177" s="192"/>
      <c r="KPO177" s="70"/>
      <c r="KPP177" s="87"/>
      <c r="KPQ177" s="238"/>
      <c r="KPR177" s="126"/>
      <c r="KPS177" s="84"/>
      <c r="KPT177" s="4"/>
      <c r="KPU177" s="4"/>
      <c r="KPV177" s="4"/>
      <c r="KPW177" s="4"/>
      <c r="KPX177" s="192"/>
      <c r="KPY177" s="70"/>
      <c r="KPZ177" s="87"/>
      <c r="KQA177" s="238"/>
      <c r="KQB177" s="126"/>
      <c r="KQC177" s="84"/>
      <c r="KQD177" s="4"/>
      <c r="KQE177" s="4"/>
      <c r="KQF177" s="4"/>
      <c r="KQG177" s="4"/>
      <c r="KQH177" s="192"/>
      <c r="KQI177" s="70"/>
      <c r="KQJ177" s="87"/>
      <c r="KQK177" s="238"/>
      <c r="KQL177" s="126"/>
      <c r="KQM177" s="84"/>
      <c r="KQN177" s="4"/>
      <c r="KQO177" s="4"/>
      <c r="KQP177" s="4"/>
      <c r="KQQ177" s="4"/>
      <c r="KQR177" s="192"/>
      <c r="KQS177" s="70"/>
      <c r="KQT177" s="87"/>
      <c r="KQU177" s="238"/>
      <c r="KQV177" s="126"/>
      <c r="KQW177" s="84"/>
      <c r="KQX177" s="4"/>
      <c r="KQY177" s="4"/>
      <c r="KQZ177" s="4"/>
      <c r="KRA177" s="4"/>
      <c r="KRB177" s="192"/>
      <c r="KRC177" s="70"/>
      <c r="KRD177" s="87"/>
      <c r="KRE177" s="238"/>
      <c r="KRF177" s="126"/>
      <c r="KRG177" s="84"/>
      <c r="KRH177" s="4"/>
      <c r="KRI177" s="4"/>
      <c r="KRJ177" s="4"/>
      <c r="KRK177" s="4"/>
      <c r="KRL177" s="192"/>
      <c r="KRM177" s="70"/>
      <c r="KRN177" s="87"/>
      <c r="KRO177" s="238"/>
      <c r="KRP177" s="126"/>
      <c r="KRQ177" s="84"/>
      <c r="KRR177" s="4"/>
      <c r="KRS177" s="4"/>
      <c r="KRT177" s="4"/>
      <c r="KRU177" s="4"/>
      <c r="KRV177" s="192"/>
      <c r="KRW177" s="70"/>
      <c r="KRX177" s="87"/>
      <c r="KRY177" s="238"/>
      <c r="KRZ177" s="126"/>
      <c r="KSA177" s="84"/>
      <c r="KSB177" s="4"/>
      <c r="KSC177" s="4"/>
      <c r="KSD177" s="4"/>
      <c r="KSE177" s="4"/>
      <c r="KSF177" s="192"/>
      <c r="KSG177" s="70"/>
      <c r="KSH177" s="87"/>
      <c r="KSI177" s="238"/>
      <c r="KSJ177" s="126"/>
      <c r="KSK177" s="84"/>
      <c r="KSL177" s="4"/>
      <c r="KSM177" s="4"/>
      <c r="KSN177" s="4"/>
      <c r="KSO177" s="4"/>
      <c r="KSP177" s="192"/>
      <c r="KSQ177" s="70"/>
      <c r="KSR177" s="87"/>
      <c r="KSS177" s="238"/>
      <c r="KST177" s="126"/>
      <c r="KSU177" s="84"/>
      <c r="KSV177" s="4"/>
      <c r="KSW177" s="4"/>
      <c r="KSX177" s="4"/>
      <c r="KSY177" s="4"/>
      <c r="KSZ177" s="192"/>
      <c r="KTA177" s="70"/>
      <c r="KTB177" s="87"/>
      <c r="KTC177" s="238"/>
      <c r="KTD177" s="126"/>
      <c r="KTE177" s="84"/>
      <c r="KTF177" s="4"/>
      <c r="KTG177" s="4"/>
      <c r="KTH177" s="4"/>
      <c r="KTI177" s="4"/>
      <c r="KTJ177" s="192"/>
      <c r="KTK177" s="70"/>
      <c r="KTL177" s="87"/>
      <c r="KTM177" s="238"/>
      <c r="KTN177" s="126"/>
      <c r="KTO177" s="84"/>
      <c r="KTP177" s="4"/>
      <c r="KTQ177" s="4"/>
      <c r="KTR177" s="4"/>
      <c r="KTS177" s="4"/>
      <c r="KTT177" s="192"/>
      <c r="KTU177" s="70"/>
      <c r="KTV177" s="87"/>
      <c r="KTW177" s="238"/>
      <c r="KTX177" s="126"/>
      <c r="KTY177" s="84"/>
      <c r="KTZ177" s="4"/>
      <c r="KUA177" s="4"/>
      <c r="KUB177" s="4"/>
      <c r="KUC177" s="4"/>
      <c r="KUD177" s="192"/>
      <c r="KUE177" s="70"/>
      <c r="KUF177" s="87"/>
      <c r="KUG177" s="238"/>
      <c r="KUH177" s="126"/>
      <c r="KUI177" s="84"/>
      <c r="KUJ177" s="4"/>
      <c r="KUK177" s="4"/>
      <c r="KUL177" s="4"/>
      <c r="KUM177" s="4"/>
      <c r="KUN177" s="192"/>
      <c r="KUO177" s="70"/>
      <c r="KUP177" s="87"/>
      <c r="KUQ177" s="238"/>
      <c r="KUR177" s="126"/>
      <c r="KUS177" s="84"/>
      <c r="KUT177" s="4"/>
      <c r="KUU177" s="4"/>
      <c r="KUV177" s="4"/>
      <c r="KUW177" s="4"/>
      <c r="KUX177" s="192"/>
      <c r="KUY177" s="70"/>
      <c r="KUZ177" s="87"/>
      <c r="KVA177" s="238"/>
      <c r="KVB177" s="126"/>
      <c r="KVC177" s="84"/>
      <c r="KVD177" s="4"/>
      <c r="KVE177" s="4"/>
      <c r="KVF177" s="4"/>
      <c r="KVG177" s="4"/>
      <c r="KVH177" s="192"/>
      <c r="KVI177" s="70"/>
      <c r="KVJ177" s="87"/>
      <c r="KVK177" s="238"/>
      <c r="KVL177" s="126"/>
      <c r="KVM177" s="84"/>
      <c r="KVN177" s="4"/>
      <c r="KVO177" s="4"/>
      <c r="KVP177" s="4"/>
      <c r="KVQ177" s="4"/>
      <c r="KVR177" s="192"/>
      <c r="KVS177" s="70"/>
      <c r="KVT177" s="87"/>
      <c r="KVU177" s="238"/>
      <c r="KVV177" s="126"/>
      <c r="KVW177" s="84"/>
      <c r="KVX177" s="4"/>
      <c r="KVY177" s="4"/>
      <c r="KVZ177" s="4"/>
      <c r="KWA177" s="4"/>
      <c r="KWB177" s="192"/>
      <c r="KWC177" s="70"/>
      <c r="KWD177" s="87"/>
      <c r="KWE177" s="238"/>
      <c r="KWF177" s="126"/>
      <c r="KWG177" s="84"/>
      <c r="KWH177" s="4"/>
      <c r="KWI177" s="4"/>
      <c r="KWJ177" s="4"/>
      <c r="KWK177" s="4"/>
      <c r="KWL177" s="192"/>
      <c r="KWM177" s="70"/>
      <c r="KWN177" s="87"/>
      <c r="KWO177" s="238"/>
      <c r="KWP177" s="126"/>
      <c r="KWQ177" s="84"/>
      <c r="KWR177" s="4"/>
      <c r="KWS177" s="4"/>
      <c r="KWT177" s="4"/>
      <c r="KWU177" s="4"/>
      <c r="KWV177" s="192"/>
      <c r="KWW177" s="70"/>
      <c r="KWX177" s="87"/>
      <c r="KWY177" s="238"/>
      <c r="KWZ177" s="126"/>
      <c r="KXA177" s="84"/>
      <c r="KXB177" s="4"/>
      <c r="KXC177" s="4"/>
      <c r="KXD177" s="4"/>
      <c r="KXE177" s="4"/>
      <c r="KXF177" s="192"/>
      <c r="KXG177" s="70"/>
      <c r="KXH177" s="87"/>
      <c r="KXI177" s="238"/>
      <c r="KXJ177" s="126"/>
      <c r="KXK177" s="84"/>
      <c r="KXL177" s="4"/>
      <c r="KXM177" s="4"/>
      <c r="KXN177" s="4"/>
      <c r="KXO177" s="4"/>
      <c r="KXP177" s="192"/>
      <c r="KXQ177" s="70"/>
      <c r="KXR177" s="87"/>
      <c r="KXS177" s="238"/>
      <c r="KXT177" s="126"/>
      <c r="KXU177" s="84"/>
      <c r="KXV177" s="4"/>
      <c r="KXW177" s="4"/>
      <c r="KXX177" s="4"/>
      <c r="KXY177" s="4"/>
      <c r="KXZ177" s="192"/>
      <c r="KYA177" s="70"/>
      <c r="KYB177" s="87"/>
      <c r="KYC177" s="238"/>
      <c r="KYD177" s="126"/>
      <c r="KYE177" s="84"/>
      <c r="KYF177" s="4"/>
      <c r="KYG177" s="4"/>
      <c r="KYH177" s="4"/>
      <c r="KYI177" s="4"/>
      <c r="KYJ177" s="192"/>
      <c r="KYK177" s="70"/>
      <c r="KYL177" s="87"/>
      <c r="KYM177" s="238"/>
      <c r="KYN177" s="126"/>
      <c r="KYO177" s="84"/>
      <c r="KYP177" s="4"/>
      <c r="KYQ177" s="4"/>
      <c r="KYR177" s="4"/>
      <c r="KYS177" s="4"/>
      <c r="KYT177" s="192"/>
      <c r="KYU177" s="70"/>
      <c r="KYV177" s="87"/>
      <c r="KYW177" s="238"/>
      <c r="KYX177" s="126"/>
      <c r="KYY177" s="84"/>
      <c r="KYZ177" s="4"/>
      <c r="KZA177" s="4"/>
      <c r="KZB177" s="4"/>
      <c r="KZC177" s="4"/>
      <c r="KZD177" s="192"/>
      <c r="KZE177" s="70"/>
      <c r="KZF177" s="87"/>
      <c r="KZG177" s="238"/>
      <c r="KZH177" s="126"/>
      <c r="KZI177" s="84"/>
      <c r="KZJ177" s="4"/>
      <c r="KZK177" s="4"/>
      <c r="KZL177" s="4"/>
      <c r="KZM177" s="4"/>
      <c r="KZN177" s="192"/>
      <c r="KZO177" s="70"/>
      <c r="KZP177" s="87"/>
      <c r="KZQ177" s="238"/>
      <c r="KZR177" s="126"/>
      <c r="KZS177" s="84"/>
      <c r="KZT177" s="4"/>
      <c r="KZU177" s="4"/>
      <c r="KZV177" s="4"/>
      <c r="KZW177" s="4"/>
      <c r="KZX177" s="192"/>
      <c r="KZY177" s="70"/>
      <c r="KZZ177" s="87"/>
      <c r="LAA177" s="238"/>
      <c r="LAB177" s="126"/>
      <c r="LAC177" s="84"/>
      <c r="LAD177" s="4"/>
      <c r="LAE177" s="4"/>
      <c r="LAF177" s="4"/>
      <c r="LAG177" s="4"/>
      <c r="LAH177" s="192"/>
      <c r="LAI177" s="70"/>
      <c r="LAJ177" s="87"/>
      <c r="LAK177" s="238"/>
      <c r="LAL177" s="126"/>
      <c r="LAM177" s="84"/>
      <c r="LAN177" s="4"/>
      <c r="LAO177" s="4"/>
      <c r="LAP177" s="4"/>
      <c r="LAQ177" s="4"/>
      <c r="LAR177" s="192"/>
      <c r="LAS177" s="70"/>
      <c r="LAT177" s="87"/>
      <c r="LAU177" s="238"/>
      <c r="LAV177" s="126"/>
      <c r="LAW177" s="84"/>
      <c r="LAX177" s="4"/>
      <c r="LAY177" s="4"/>
      <c r="LAZ177" s="4"/>
      <c r="LBA177" s="4"/>
      <c r="LBB177" s="192"/>
      <c r="LBC177" s="70"/>
      <c r="LBD177" s="87"/>
      <c r="LBE177" s="238"/>
      <c r="LBF177" s="126"/>
      <c r="LBG177" s="84"/>
      <c r="LBH177" s="4"/>
      <c r="LBI177" s="4"/>
      <c r="LBJ177" s="4"/>
      <c r="LBK177" s="4"/>
      <c r="LBL177" s="192"/>
      <c r="LBM177" s="70"/>
      <c r="LBN177" s="87"/>
      <c r="LBO177" s="238"/>
      <c r="LBP177" s="126"/>
      <c r="LBQ177" s="84"/>
      <c r="LBR177" s="4"/>
      <c r="LBS177" s="4"/>
      <c r="LBT177" s="4"/>
      <c r="LBU177" s="4"/>
      <c r="LBV177" s="192"/>
      <c r="LBW177" s="70"/>
      <c r="LBX177" s="87"/>
      <c r="LBY177" s="238"/>
      <c r="LBZ177" s="126"/>
      <c r="LCA177" s="84"/>
      <c r="LCB177" s="4"/>
      <c r="LCC177" s="4"/>
      <c r="LCD177" s="4"/>
      <c r="LCE177" s="4"/>
      <c r="LCF177" s="192"/>
      <c r="LCG177" s="70"/>
      <c r="LCH177" s="87"/>
      <c r="LCI177" s="238"/>
      <c r="LCJ177" s="126"/>
      <c r="LCK177" s="84"/>
      <c r="LCL177" s="4"/>
      <c r="LCM177" s="4"/>
      <c r="LCN177" s="4"/>
      <c r="LCO177" s="4"/>
      <c r="LCP177" s="192"/>
      <c r="LCQ177" s="70"/>
      <c r="LCR177" s="87"/>
      <c r="LCS177" s="238"/>
      <c r="LCT177" s="126"/>
      <c r="LCU177" s="84"/>
      <c r="LCV177" s="4"/>
      <c r="LCW177" s="4"/>
      <c r="LCX177" s="4"/>
      <c r="LCY177" s="4"/>
      <c r="LCZ177" s="192"/>
      <c r="LDA177" s="70"/>
      <c r="LDB177" s="87"/>
      <c r="LDC177" s="238"/>
      <c r="LDD177" s="126"/>
      <c r="LDE177" s="84"/>
      <c r="LDF177" s="4"/>
      <c r="LDG177" s="4"/>
      <c r="LDH177" s="4"/>
      <c r="LDI177" s="4"/>
      <c r="LDJ177" s="192"/>
      <c r="LDK177" s="70"/>
      <c r="LDL177" s="87"/>
      <c r="LDM177" s="238"/>
      <c r="LDN177" s="126"/>
      <c r="LDO177" s="84"/>
      <c r="LDP177" s="4"/>
      <c r="LDQ177" s="4"/>
      <c r="LDR177" s="4"/>
      <c r="LDS177" s="4"/>
      <c r="LDT177" s="192"/>
      <c r="LDU177" s="70"/>
      <c r="LDV177" s="87"/>
      <c r="LDW177" s="238"/>
      <c r="LDX177" s="126"/>
      <c r="LDY177" s="84"/>
      <c r="LDZ177" s="4"/>
      <c r="LEA177" s="4"/>
      <c r="LEB177" s="4"/>
      <c r="LEC177" s="4"/>
      <c r="LED177" s="192"/>
      <c r="LEE177" s="70"/>
      <c r="LEF177" s="87"/>
      <c r="LEG177" s="238"/>
      <c r="LEH177" s="126"/>
      <c r="LEI177" s="84"/>
      <c r="LEJ177" s="4"/>
      <c r="LEK177" s="4"/>
      <c r="LEL177" s="4"/>
      <c r="LEM177" s="4"/>
      <c r="LEN177" s="192"/>
      <c r="LEO177" s="70"/>
      <c r="LEP177" s="87"/>
      <c r="LEQ177" s="238"/>
      <c r="LER177" s="126"/>
      <c r="LES177" s="84"/>
      <c r="LET177" s="4"/>
      <c r="LEU177" s="4"/>
      <c r="LEV177" s="4"/>
      <c r="LEW177" s="4"/>
      <c r="LEX177" s="192"/>
      <c r="LEY177" s="70"/>
      <c r="LEZ177" s="87"/>
      <c r="LFA177" s="238"/>
      <c r="LFB177" s="126"/>
      <c r="LFC177" s="84"/>
      <c r="LFD177" s="4"/>
      <c r="LFE177" s="4"/>
      <c r="LFF177" s="4"/>
      <c r="LFG177" s="4"/>
      <c r="LFH177" s="192"/>
      <c r="LFI177" s="70"/>
      <c r="LFJ177" s="87"/>
      <c r="LFK177" s="238"/>
      <c r="LFL177" s="126"/>
      <c r="LFM177" s="84"/>
      <c r="LFN177" s="4"/>
      <c r="LFO177" s="4"/>
      <c r="LFP177" s="4"/>
      <c r="LFQ177" s="4"/>
      <c r="LFR177" s="192"/>
      <c r="LFS177" s="70"/>
      <c r="LFT177" s="87"/>
      <c r="LFU177" s="238"/>
      <c r="LFV177" s="126"/>
      <c r="LFW177" s="84"/>
      <c r="LFX177" s="4"/>
      <c r="LFY177" s="4"/>
      <c r="LFZ177" s="4"/>
      <c r="LGA177" s="4"/>
      <c r="LGB177" s="192"/>
      <c r="LGC177" s="70"/>
      <c r="LGD177" s="87"/>
      <c r="LGE177" s="238"/>
      <c r="LGF177" s="126"/>
      <c r="LGG177" s="84"/>
      <c r="LGH177" s="4"/>
      <c r="LGI177" s="4"/>
      <c r="LGJ177" s="4"/>
      <c r="LGK177" s="4"/>
      <c r="LGL177" s="192"/>
      <c r="LGM177" s="70"/>
      <c r="LGN177" s="87"/>
      <c r="LGO177" s="238"/>
      <c r="LGP177" s="126"/>
      <c r="LGQ177" s="84"/>
      <c r="LGR177" s="4"/>
      <c r="LGS177" s="4"/>
      <c r="LGT177" s="4"/>
      <c r="LGU177" s="4"/>
      <c r="LGV177" s="192"/>
      <c r="LGW177" s="70"/>
      <c r="LGX177" s="87"/>
      <c r="LGY177" s="238"/>
      <c r="LGZ177" s="126"/>
      <c r="LHA177" s="84"/>
      <c r="LHB177" s="4"/>
      <c r="LHC177" s="4"/>
      <c r="LHD177" s="4"/>
      <c r="LHE177" s="4"/>
      <c r="LHF177" s="192"/>
      <c r="LHG177" s="70"/>
      <c r="LHH177" s="87"/>
      <c r="LHI177" s="238"/>
      <c r="LHJ177" s="126"/>
      <c r="LHK177" s="84"/>
      <c r="LHL177" s="4"/>
      <c r="LHM177" s="4"/>
      <c r="LHN177" s="4"/>
      <c r="LHO177" s="4"/>
      <c r="LHP177" s="192"/>
      <c r="LHQ177" s="70"/>
      <c r="LHR177" s="87"/>
      <c r="LHS177" s="238"/>
      <c r="LHT177" s="126"/>
      <c r="LHU177" s="84"/>
      <c r="LHV177" s="4"/>
      <c r="LHW177" s="4"/>
      <c r="LHX177" s="4"/>
      <c r="LHY177" s="4"/>
      <c r="LHZ177" s="192"/>
      <c r="LIA177" s="70"/>
      <c r="LIB177" s="87"/>
      <c r="LIC177" s="238"/>
      <c r="LID177" s="126"/>
      <c r="LIE177" s="84"/>
      <c r="LIF177" s="4"/>
      <c r="LIG177" s="4"/>
      <c r="LIH177" s="4"/>
      <c r="LII177" s="4"/>
      <c r="LIJ177" s="192"/>
      <c r="LIK177" s="70"/>
      <c r="LIL177" s="87"/>
      <c r="LIM177" s="238"/>
      <c r="LIN177" s="126"/>
      <c r="LIO177" s="84"/>
      <c r="LIP177" s="4"/>
      <c r="LIQ177" s="4"/>
      <c r="LIR177" s="4"/>
      <c r="LIS177" s="4"/>
      <c r="LIT177" s="192"/>
      <c r="LIU177" s="70"/>
      <c r="LIV177" s="87"/>
      <c r="LIW177" s="238"/>
      <c r="LIX177" s="126"/>
      <c r="LIY177" s="84"/>
      <c r="LIZ177" s="4"/>
      <c r="LJA177" s="4"/>
      <c r="LJB177" s="4"/>
      <c r="LJC177" s="4"/>
      <c r="LJD177" s="192"/>
      <c r="LJE177" s="70"/>
      <c r="LJF177" s="87"/>
      <c r="LJG177" s="238"/>
      <c r="LJH177" s="126"/>
      <c r="LJI177" s="84"/>
      <c r="LJJ177" s="4"/>
      <c r="LJK177" s="4"/>
      <c r="LJL177" s="4"/>
      <c r="LJM177" s="4"/>
      <c r="LJN177" s="192"/>
      <c r="LJO177" s="70"/>
      <c r="LJP177" s="87"/>
      <c r="LJQ177" s="238"/>
      <c r="LJR177" s="126"/>
      <c r="LJS177" s="84"/>
      <c r="LJT177" s="4"/>
      <c r="LJU177" s="4"/>
      <c r="LJV177" s="4"/>
      <c r="LJW177" s="4"/>
      <c r="LJX177" s="192"/>
      <c r="LJY177" s="70"/>
      <c r="LJZ177" s="87"/>
      <c r="LKA177" s="238"/>
      <c r="LKB177" s="126"/>
      <c r="LKC177" s="84"/>
      <c r="LKD177" s="4"/>
      <c r="LKE177" s="4"/>
      <c r="LKF177" s="4"/>
      <c r="LKG177" s="4"/>
      <c r="LKH177" s="192"/>
      <c r="LKI177" s="70"/>
      <c r="LKJ177" s="87"/>
      <c r="LKK177" s="238"/>
      <c r="LKL177" s="126"/>
      <c r="LKM177" s="84"/>
      <c r="LKN177" s="4"/>
      <c r="LKO177" s="4"/>
      <c r="LKP177" s="4"/>
      <c r="LKQ177" s="4"/>
      <c r="LKR177" s="192"/>
      <c r="LKS177" s="70"/>
      <c r="LKT177" s="87"/>
      <c r="LKU177" s="238"/>
      <c r="LKV177" s="126"/>
      <c r="LKW177" s="84"/>
      <c r="LKX177" s="4"/>
      <c r="LKY177" s="4"/>
      <c r="LKZ177" s="4"/>
      <c r="LLA177" s="4"/>
      <c r="LLB177" s="192"/>
      <c r="LLC177" s="70"/>
      <c r="LLD177" s="87"/>
      <c r="LLE177" s="238"/>
      <c r="LLF177" s="126"/>
      <c r="LLG177" s="84"/>
      <c r="LLH177" s="4"/>
      <c r="LLI177" s="4"/>
      <c r="LLJ177" s="4"/>
      <c r="LLK177" s="4"/>
      <c r="LLL177" s="192"/>
      <c r="LLM177" s="70"/>
      <c r="LLN177" s="87"/>
      <c r="LLO177" s="238"/>
      <c r="LLP177" s="126"/>
      <c r="LLQ177" s="84"/>
      <c r="LLR177" s="4"/>
      <c r="LLS177" s="4"/>
      <c r="LLT177" s="4"/>
      <c r="LLU177" s="4"/>
      <c r="LLV177" s="192"/>
      <c r="LLW177" s="70"/>
      <c r="LLX177" s="87"/>
      <c r="LLY177" s="238"/>
      <c r="LLZ177" s="126"/>
      <c r="LMA177" s="84"/>
      <c r="LMB177" s="4"/>
      <c r="LMC177" s="4"/>
      <c r="LMD177" s="4"/>
      <c r="LME177" s="4"/>
      <c r="LMF177" s="192"/>
      <c r="LMG177" s="70"/>
      <c r="LMH177" s="87"/>
      <c r="LMI177" s="238"/>
      <c r="LMJ177" s="126"/>
      <c r="LMK177" s="84"/>
      <c r="LML177" s="4"/>
      <c r="LMM177" s="4"/>
      <c r="LMN177" s="4"/>
      <c r="LMO177" s="4"/>
      <c r="LMP177" s="192"/>
      <c r="LMQ177" s="70"/>
      <c r="LMR177" s="87"/>
      <c r="LMS177" s="238"/>
      <c r="LMT177" s="126"/>
      <c r="LMU177" s="84"/>
      <c r="LMV177" s="4"/>
      <c r="LMW177" s="4"/>
      <c r="LMX177" s="4"/>
      <c r="LMY177" s="4"/>
      <c r="LMZ177" s="192"/>
      <c r="LNA177" s="70"/>
      <c r="LNB177" s="87"/>
      <c r="LNC177" s="238"/>
      <c r="LND177" s="126"/>
      <c r="LNE177" s="84"/>
      <c r="LNF177" s="4"/>
      <c r="LNG177" s="4"/>
      <c r="LNH177" s="4"/>
      <c r="LNI177" s="4"/>
      <c r="LNJ177" s="192"/>
      <c r="LNK177" s="70"/>
      <c r="LNL177" s="87"/>
      <c r="LNM177" s="238"/>
      <c r="LNN177" s="126"/>
      <c r="LNO177" s="84"/>
      <c r="LNP177" s="4"/>
      <c r="LNQ177" s="4"/>
      <c r="LNR177" s="4"/>
      <c r="LNS177" s="4"/>
      <c r="LNT177" s="192"/>
      <c r="LNU177" s="70"/>
      <c r="LNV177" s="87"/>
      <c r="LNW177" s="238"/>
      <c r="LNX177" s="126"/>
      <c r="LNY177" s="84"/>
      <c r="LNZ177" s="4"/>
      <c r="LOA177" s="4"/>
      <c r="LOB177" s="4"/>
      <c r="LOC177" s="4"/>
      <c r="LOD177" s="192"/>
      <c r="LOE177" s="70"/>
      <c r="LOF177" s="87"/>
      <c r="LOG177" s="238"/>
      <c r="LOH177" s="126"/>
      <c r="LOI177" s="84"/>
      <c r="LOJ177" s="4"/>
      <c r="LOK177" s="4"/>
      <c r="LOL177" s="4"/>
      <c r="LOM177" s="4"/>
      <c r="LON177" s="192"/>
      <c r="LOO177" s="70"/>
      <c r="LOP177" s="87"/>
      <c r="LOQ177" s="238"/>
      <c r="LOR177" s="126"/>
      <c r="LOS177" s="84"/>
      <c r="LOT177" s="4"/>
      <c r="LOU177" s="4"/>
      <c r="LOV177" s="4"/>
      <c r="LOW177" s="4"/>
      <c r="LOX177" s="192"/>
      <c r="LOY177" s="70"/>
      <c r="LOZ177" s="87"/>
      <c r="LPA177" s="238"/>
      <c r="LPB177" s="126"/>
      <c r="LPC177" s="84"/>
      <c r="LPD177" s="4"/>
      <c r="LPE177" s="4"/>
      <c r="LPF177" s="4"/>
      <c r="LPG177" s="4"/>
      <c r="LPH177" s="192"/>
      <c r="LPI177" s="70"/>
      <c r="LPJ177" s="87"/>
      <c r="LPK177" s="238"/>
      <c r="LPL177" s="126"/>
      <c r="LPM177" s="84"/>
      <c r="LPN177" s="4"/>
      <c r="LPO177" s="4"/>
      <c r="LPP177" s="4"/>
      <c r="LPQ177" s="4"/>
      <c r="LPR177" s="192"/>
      <c r="LPS177" s="70"/>
      <c r="LPT177" s="87"/>
      <c r="LPU177" s="238"/>
      <c r="LPV177" s="126"/>
      <c r="LPW177" s="84"/>
      <c r="LPX177" s="4"/>
      <c r="LPY177" s="4"/>
      <c r="LPZ177" s="4"/>
      <c r="LQA177" s="4"/>
      <c r="LQB177" s="192"/>
      <c r="LQC177" s="70"/>
      <c r="LQD177" s="87"/>
      <c r="LQE177" s="238"/>
      <c r="LQF177" s="126"/>
      <c r="LQG177" s="84"/>
      <c r="LQH177" s="4"/>
      <c r="LQI177" s="4"/>
      <c r="LQJ177" s="4"/>
      <c r="LQK177" s="4"/>
      <c r="LQL177" s="192"/>
      <c r="LQM177" s="70"/>
      <c r="LQN177" s="87"/>
      <c r="LQO177" s="238"/>
      <c r="LQP177" s="126"/>
      <c r="LQQ177" s="84"/>
      <c r="LQR177" s="4"/>
      <c r="LQS177" s="4"/>
      <c r="LQT177" s="4"/>
      <c r="LQU177" s="4"/>
      <c r="LQV177" s="192"/>
      <c r="LQW177" s="70"/>
      <c r="LQX177" s="87"/>
      <c r="LQY177" s="238"/>
      <c r="LQZ177" s="126"/>
      <c r="LRA177" s="84"/>
      <c r="LRB177" s="4"/>
      <c r="LRC177" s="4"/>
      <c r="LRD177" s="4"/>
      <c r="LRE177" s="4"/>
      <c r="LRF177" s="192"/>
      <c r="LRG177" s="70"/>
      <c r="LRH177" s="87"/>
      <c r="LRI177" s="238"/>
      <c r="LRJ177" s="126"/>
      <c r="LRK177" s="84"/>
      <c r="LRL177" s="4"/>
      <c r="LRM177" s="4"/>
      <c r="LRN177" s="4"/>
      <c r="LRO177" s="4"/>
      <c r="LRP177" s="192"/>
      <c r="LRQ177" s="70"/>
      <c r="LRR177" s="87"/>
      <c r="LRS177" s="238"/>
      <c r="LRT177" s="126"/>
      <c r="LRU177" s="84"/>
      <c r="LRV177" s="4"/>
      <c r="LRW177" s="4"/>
      <c r="LRX177" s="4"/>
      <c r="LRY177" s="4"/>
      <c r="LRZ177" s="192"/>
      <c r="LSA177" s="70"/>
      <c r="LSB177" s="87"/>
      <c r="LSC177" s="238"/>
      <c r="LSD177" s="126"/>
      <c r="LSE177" s="84"/>
      <c r="LSF177" s="4"/>
      <c r="LSG177" s="4"/>
      <c r="LSH177" s="4"/>
      <c r="LSI177" s="4"/>
      <c r="LSJ177" s="192"/>
      <c r="LSK177" s="70"/>
      <c r="LSL177" s="87"/>
      <c r="LSM177" s="238"/>
      <c r="LSN177" s="126"/>
      <c r="LSO177" s="84"/>
      <c r="LSP177" s="4"/>
      <c r="LSQ177" s="4"/>
      <c r="LSR177" s="4"/>
      <c r="LSS177" s="4"/>
      <c r="LST177" s="192"/>
      <c r="LSU177" s="70"/>
      <c r="LSV177" s="87"/>
      <c r="LSW177" s="238"/>
      <c r="LSX177" s="126"/>
      <c r="LSY177" s="84"/>
      <c r="LSZ177" s="4"/>
      <c r="LTA177" s="4"/>
      <c r="LTB177" s="4"/>
      <c r="LTC177" s="4"/>
      <c r="LTD177" s="192"/>
      <c r="LTE177" s="70"/>
      <c r="LTF177" s="87"/>
      <c r="LTG177" s="238"/>
      <c r="LTH177" s="126"/>
      <c r="LTI177" s="84"/>
      <c r="LTJ177" s="4"/>
      <c r="LTK177" s="4"/>
      <c r="LTL177" s="4"/>
      <c r="LTM177" s="4"/>
      <c r="LTN177" s="192"/>
      <c r="LTO177" s="70"/>
      <c r="LTP177" s="87"/>
      <c r="LTQ177" s="238"/>
      <c r="LTR177" s="126"/>
      <c r="LTS177" s="84"/>
      <c r="LTT177" s="4"/>
      <c r="LTU177" s="4"/>
      <c r="LTV177" s="4"/>
      <c r="LTW177" s="4"/>
      <c r="LTX177" s="192"/>
      <c r="LTY177" s="70"/>
      <c r="LTZ177" s="87"/>
      <c r="LUA177" s="238"/>
      <c r="LUB177" s="126"/>
      <c r="LUC177" s="84"/>
      <c r="LUD177" s="4"/>
      <c r="LUE177" s="4"/>
      <c r="LUF177" s="4"/>
      <c r="LUG177" s="4"/>
      <c r="LUH177" s="192"/>
      <c r="LUI177" s="70"/>
      <c r="LUJ177" s="87"/>
      <c r="LUK177" s="238"/>
      <c r="LUL177" s="126"/>
      <c r="LUM177" s="84"/>
      <c r="LUN177" s="4"/>
      <c r="LUO177" s="4"/>
      <c r="LUP177" s="4"/>
      <c r="LUQ177" s="4"/>
      <c r="LUR177" s="192"/>
      <c r="LUS177" s="70"/>
      <c r="LUT177" s="87"/>
      <c r="LUU177" s="238"/>
      <c r="LUV177" s="126"/>
      <c r="LUW177" s="84"/>
      <c r="LUX177" s="4"/>
      <c r="LUY177" s="4"/>
      <c r="LUZ177" s="4"/>
      <c r="LVA177" s="4"/>
      <c r="LVB177" s="192"/>
      <c r="LVC177" s="70"/>
      <c r="LVD177" s="87"/>
      <c r="LVE177" s="238"/>
      <c r="LVF177" s="126"/>
      <c r="LVG177" s="84"/>
      <c r="LVH177" s="4"/>
      <c r="LVI177" s="4"/>
      <c r="LVJ177" s="4"/>
      <c r="LVK177" s="4"/>
      <c r="LVL177" s="192"/>
      <c r="LVM177" s="70"/>
      <c r="LVN177" s="87"/>
      <c r="LVO177" s="238"/>
      <c r="LVP177" s="126"/>
      <c r="LVQ177" s="84"/>
      <c r="LVR177" s="4"/>
      <c r="LVS177" s="4"/>
      <c r="LVT177" s="4"/>
      <c r="LVU177" s="4"/>
      <c r="LVV177" s="192"/>
      <c r="LVW177" s="70"/>
      <c r="LVX177" s="87"/>
      <c r="LVY177" s="238"/>
      <c r="LVZ177" s="126"/>
      <c r="LWA177" s="84"/>
      <c r="LWB177" s="4"/>
      <c r="LWC177" s="4"/>
      <c r="LWD177" s="4"/>
      <c r="LWE177" s="4"/>
      <c r="LWF177" s="192"/>
      <c r="LWG177" s="70"/>
      <c r="LWH177" s="87"/>
      <c r="LWI177" s="238"/>
      <c r="LWJ177" s="126"/>
      <c r="LWK177" s="84"/>
      <c r="LWL177" s="4"/>
      <c r="LWM177" s="4"/>
      <c r="LWN177" s="4"/>
      <c r="LWO177" s="4"/>
      <c r="LWP177" s="192"/>
      <c r="LWQ177" s="70"/>
      <c r="LWR177" s="87"/>
      <c r="LWS177" s="238"/>
      <c r="LWT177" s="126"/>
      <c r="LWU177" s="84"/>
      <c r="LWV177" s="4"/>
      <c r="LWW177" s="4"/>
      <c r="LWX177" s="4"/>
      <c r="LWY177" s="4"/>
      <c r="LWZ177" s="192"/>
      <c r="LXA177" s="70"/>
      <c r="LXB177" s="87"/>
      <c r="LXC177" s="238"/>
      <c r="LXD177" s="126"/>
      <c r="LXE177" s="84"/>
      <c r="LXF177" s="4"/>
      <c r="LXG177" s="4"/>
      <c r="LXH177" s="4"/>
      <c r="LXI177" s="4"/>
      <c r="LXJ177" s="192"/>
      <c r="LXK177" s="70"/>
      <c r="LXL177" s="87"/>
      <c r="LXM177" s="238"/>
      <c r="LXN177" s="126"/>
      <c r="LXO177" s="84"/>
      <c r="LXP177" s="4"/>
      <c r="LXQ177" s="4"/>
      <c r="LXR177" s="4"/>
      <c r="LXS177" s="4"/>
      <c r="LXT177" s="192"/>
      <c r="LXU177" s="70"/>
      <c r="LXV177" s="87"/>
      <c r="LXW177" s="238"/>
      <c r="LXX177" s="126"/>
      <c r="LXY177" s="84"/>
      <c r="LXZ177" s="4"/>
      <c r="LYA177" s="4"/>
      <c r="LYB177" s="4"/>
      <c r="LYC177" s="4"/>
      <c r="LYD177" s="192"/>
      <c r="LYE177" s="70"/>
      <c r="LYF177" s="87"/>
      <c r="LYG177" s="238"/>
      <c r="LYH177" s="126"/>
      <c r="LYI177" s="84"/>
      <c r="LYJ177" s="4"/>
      <c r="LYK177" s="4"/>
      <c r="LYL177" s="4"/>
      <c r="LYM177" s="4"/>
      <c r="LYN177" s="192"/>
      <c r="LYO177" s="70"/>
      <c r="LYP177" s="87"/>
      <c r="LYQ177" s="238"/>
      <c r="LYR177" s="126"/>
      <c r="LYS177" s="84"/>
      <c r="LYT177" s="4"/>
      <c r="LYU177" s="4"/>
      <c r="LYV177" s="4"/>
      <c r="LYW177" s="4"/>
      <c r="LYX177" s="192"/>
      <c r="LYY177" s="70"/>
      <c r="LYZ177" s="87"/>
      <c r="LZA177" s="238"/>
      <c r="LZB177" s="126"/>
      <c r="LZC177" s="84"/>
      <c r="LZD177" s="4"/>
      <c r="LZE177" s="4"/>
      <c r="LZF177" s="4"/>
      <c r="LZG177" s="4"/>
      <c r="LZH177" s="192"/>
      <c r="LZI177" s="70"/>
      <c r="LZJ177" s="87"/>
      <c r="LZK177" s="238"/>
      <c r="LZL177" s="126"/>
      <c r="LZM177" s="84"/>
      <c r="LZN177" s="4"/>
      <c r="LZO177" s="4"/>
      <c r="LZP177" s="4"/>
      <c r="LZQ177" s="4"/>
      <c r="LZR177" s="192"/>
      <c r="LZS177" s="70"/>
      <c r="LZT177" s="87"/>
      <c r="LZU177" s="238"/>
      <c r="LZV177" s="126"/>
      <c r="LZW177" s="84"/>
      <c r="LZX177" s="4"/>
      <c r="LZY177" s="4"/>
      <c r="LZZ177" s="4"/>
      <c r="MAA177" s="4"/>
      <c r="MAB177" s="192"/>
      <c r="MAC177" s="70"/>
      <c r="MAD177" s="87"/>
      <c r="MAE177" s="238"/>
      <c r="MAF177" s="126"/>
      <c r="MAG177" s="84"/>
      <c r="MAH177" s="4"/>
      <c r="MAI177" s="4"/>
      <c r="MAJ177" s="4"/>
      <c r="MAK177" s="4"/>
      <c r="MAL177" s="192"/>
      <c r="MAM177" s="70"/>
      <c r="MAN177" s="87"/>
      <c r="MAO177" s="238"/>
      <c r="MAP177" s="126"/>
      <c r="MAQ177" s="84"/>
      <c r="MAR177" s="4"/>
      <c r="MAS177" s="4"/>
      <c r="MAT177" s="4"/>
      <c r="MAU177" s="4"/>
      <c r="MAV177" s="192"/>
      <c r="MAW177" s="70"/>
      <c r="MAX177" s="87"/>
      <c r="MAY177" s="238"/>
      <c r="MAZ177" s="126"/>
      <c r="MBA177" s="84"/>
      <c r="MBB177" s="4"/>
      <c r="MBC177" s="4"/>
      <c r="MBD177" s="4"/>
      <c r="MBE177" s="4"/>
      <c r="MBF177" s="192"/>
      <c r="MBG177" s="70"/>
      <c r="MBH177" s="87"/>
      <c r="MBI177" s="238"/>
      <c r="MBJ177" s="126"/>
      <c r="MBK177" s="84"/>
      <c r="MBL177" s="4"/>
      <c r="MBM177" s="4"/>
      <c r="MBN177" s="4"/>
      <c r="MBO177" s="4"/>
      <c r="MBP177" s="192"/>
      <c r="MBQ177" s="70"/>
      <c r="MBR177" s="87"/>
      <c r="MBS177" s="238"/>
      <c r="MBT177" s="126"/>
      <c r="MBU177" s="84"/>
      <c r="MBV177" s="4"/>
      <c r="MBW177" s="4"/>
      <c r="MBX177" s="4"/>
      <c r="MBY177" s="4"/>
      <c r="MBZ177" s="192"/>
      <c r="MCA177" s="70"/>
      <c r="MCB177" s="87"/>
      <c r="MCC177" s="238"/>
      <c r="MCD177" s="126"/>
      <c r="MCE177" s="84"/>
      <c r="MCF177" s="4"/>
      <c r="MCG177" s="4"/>
      <c r="MCH177" s="4"/>
      <c r="MCI177" s="4"/>
      <c r="MCJ177" s="192"/>
      <c r="MCK177" s="70"/>
      <c r="MCL177" s="87"/>
      <c r="MCM177" s="238"/>
      <c r="MCN177" s="126"/>
      <c r="MCO177" s="84"/>
      <c r="MCP177" s="4"/>
      <c r="MCQ177" s="4"/>
      <c r="MCR177" s="4"/>
      <c r="MCS177" s="4"/>
      <c r="MCT177" s="192"/>
      <c r="MCU177" s="70"/>
      <c r="MCV177" s="87"/>
      <c r="MCW177" s="238"/>
      <c r="MCX177" s="126"/>
      <c r="MCY177" s="84"/>
      <c r="MCZ177" s="4"/>
      <c r="MDA177" s="4"/>
      <c r="MDB177" s="4"/>
      <c r="MDC177" s="4"/>
      <c r="MDD177" s="192"/>
      <c r="MDE177" s="70"/>
      <c r="MDF177" s="87"/>
      <c r="MDG177" s="238"/>
      <c r="MDH177" s="126"/>
      <c r="MDI177" s="84"/>
      <c r="MDJ177" s="4"/>
      <c r="MDK177" s="4"/>
      <c r="MDL177" s="4"/>
      <c r="MDM177" s="4"/>
      <c r="MDN177" s="192"/>
      <c r="MDO177" s="70"/>
      <c r="MDP177" s="87"/>
      <c r="MDQ177" s="238"/>
      <c r="MDR177" s="126"/>
      <c r="MDS177" s="84"/>
      <c r="MDT177" s="4"/>
      <c r="MDU177" s="4"/>
      <c r="MDV177" s="4"/>
      <c r="MDW177" s="4"/>
      <c r="MDX177" s="192"/>
      <c r="MDY177" s="70"/>
      <c r="MDZ177" s="87"/>
      <c r="MEA177" s="238"/>
      <c r="MEB177" s="126"/>
      <c r="MEC177" s="84"/>
      <c r="MED177" s="4"/>
      <c r="MEE177" s="4"/>
      <c r="MEF177" s="4"/>
      <c r="MEG177" s="4"/>
      <c r="MEH177" s="192"/>
      <c r="MEI177" s="70"/>
      <c r="MEJ177" s="87"/>
      <c r="MEK177" s="238"/>
      <c r="MEL177" s="126"/>
      <c r="MEM177" s="84"/>
      <c r="MEN177" s="4"/>
      <c r="MEO177" s="4"/>
      <c r="MEP177" s="4"/>
      <c r="MEQ177" s="4"/>
      <c r="MER177" s="192"/>
      <c r="MES177" s="70"/>
      <c r="MET177" s="87"/>
      <c r="MEU177" s="238"/>
      <c r="MEV177" s="126"/>
      <c r="MEW177" s="84"/>
      <c r="MEX177" s="4"/>
      <c r="MEY177" s="4"/>
      <c r="MEZ177" s="4"/>
      <c r="MFA177" s="4"/>
      <c r="MFB177" s="192"/>
      <c r="MFC177" s="70"/>
      <c r="MFD177" s="87"/>
      <c r="MFE177" s="238"/>
      <c r="MFF177" s="126"/>
      <c r="MFG177" s="84"/>
      <c r="MFH177" s="4"/>
      <c r="MFI177" s="4"/>
      <c r="MFJ177" s="4"/>
      <c r="MFK177" s="4"/>
      <c r="MFL177" s="192"/>
      <c r="MFM177" s="70"/>
      <c r="MFN177" s="87"/>
      <c r="MFO177" s="238"/>
      <c r="MFP177" s="126"/>
      <c r="MFQ177" s="84"/>
      <c r="MFR177" s="4"/>
      <c r="MFS177" s="4"/>
      <c r="MFT177" s="4"/>
      <c r="MFU177" s="4"/>
      <c r="MFV177" s="192"/>
      <c r="MFW177" s="70"/>
      <c r="MFX177" s="87"/>
      <c r="MFY177" s="238"/>
      <c r="MFZ177" s="126"/>
      <c r="MGA177" s="84"/>
      <c r="MGB177" s="4"/>
      <c r="MGC177" s="4"/>
      <c r="MGD177" s="4"/>
      <c r="MGE177" s="4"/>
      <c r="MGF177" s="192"/>
      <c r="MGG177" s="70"/>
      <c r="MGH177" s="87"/>
      <c r="MGI177" s="238"/>
      <c r="MGJ177" s="126"/>
      <c r="MGK177" s="84"/>
      <c r="MGL177" s="4"/>
      <c r="MGM177" s="4"/>
      <c r="MGN177" s="4"/>
      <c r="MGO177" s="4"/>
      <c r="MGP177" s="192"/>
      <c r="MGQ177" s="70"/>
      <c r="MGR177" s="87"/>
      <c r="MGS177" s="238"/>
      <c r="MGT177" s="126"/>
      <c r="MGU177" s="84"/>
      <c r="MGV177" s="4"/>
      <c r="MGW177" s="4"/>
      <c r="MGX177" s="4"/>
      <c r="MGY177" s="4"/>
      <c r="MGZ177" s="192"/>
      <c r="MHA177" s="70"/>
      <c r="MHB177" s="87"/>
      <c r="MHC177" s="238"/>
      <c r="MHD177" s="126"/>
      <c r="MHE177" s="84"/>
      <c r="MHF177" s="4"/>
      <c r="MHG177" s="4"/>
      <c r="MHH177" s="4"/>
      <c r="MHI177" s="4"/>
      <c r="MHJ177" s="192"/>
      <c r="MHK177" s="70"/>
      <c r="MHL177" s="87"/>
      <c r="MHM177" s="238"/>
      <c r="MHN177" s="126"/>
      <c r="MHO177" s="84"/>
      <c r="MHP177" s="4"/>
      <c r="MHQ177" s="4"/>
      <c r="MHR177" s="4"/>
      <c r="MHS177" s="4"/>
      <c r="MHT177" s="192"/>
      <c r="MHU177" s="70"/>
      <c r="MHV177" s="87"/>
      <c r="MHW177" s="238"/>
      <c r="MHX177" s="126"/>
      <c r="MHY177" s="84"/>
      <c r="MHZ177" s="4"/>
      <c r="MIA177" s="4"/>
      <c r="MIB177" s="4"/>
      <c r="MIC177" s="4"/>
      <c r="MID177" s="192"/>
      <c r="MIE177" s="70"/>
      <c r="MIF177" s="87"/>
      <c r="MIG177" s="238"/>
      <c r="MIH177" s="126"/>
      <c r="MII177" s="84"/>
      <c r="MIJ177" s="4"/>
      <c r="MIK177" s="4"/>
      <c r="MIL177" s="4"/>
      <c r="MIM177" s="4"/>
      <c r="MIN177" s="192"/>
      <c r="MIO177" s="70"/>
      <c r="MIP177" s="87"/>
      <c r="MIQ177" s="238"/>
      <c r="MIR177" s="126"/>
      <c r="MIS177" s="84"/>
      <c r="MIT177" s="4"/>
      <c r="MIU177" s="4"/>
      <c r="MIV177" s="4"/>
      <c r="MIW177" s="4"/>
      <c r="MIX177" s="192"/>
      <c r="MIY177" s="70"/>
      <c r="MIZ177" s="87"/>
      <c r="MJA177" s="238"/>
      <c r="MJB177" s="126"/>
      <c r="MJC177" s="84"/>
      <c r="MJD177" s="4"/>
      <c r="MJE177" s="4"/>
      <c r="MJF177" s="4"/>
      <c r="MJG177" s="4"/>
      <c r="MJH177" s="192"/>
      <c r="MJI177" s="70"/>
      <c r="MJJ177" s="87"/>
      <c r="MJK177" s="238"/>
      <c r="MJL177" s="126"/>
      <c r="MJM177" s="84"/>
      <c r="MJN177" s="4"/>
      <c r="MJO177" s="4"/>
      <c r="MJP177" s="4"/>
      <c r="MJQ177" s="4"/>
      <c r="MJR177" s="192"/>
      <c r="MJS177" s="70"/>
      <c r="MJT177" s="87"/>
      <c r="MJU177" s="238"/>
      <c r="MJV177" s="126"/>
      <c r="MJW177" s="84"/>
      <c r="MJX177" s="4"/>
      <c r="MJY177" s="4"/>
      <c r="MJZ177" s="4"/>
      <c r="MKA177" s="4"/>
      <c r="MKB177" s="192"/>
      <c r="MKC177" s="70"/>
      <c r="MKD177" s="87"/>
      <c r="MKE177" s="238"/>
      <c r="MKF177" s="126"/>
      <c r="MKG177" s="84"/>
      <c r="MKH177" s="4"/>
      <c r="MKI177" s="4"/>
      <c r="MKJ177" s="4"/>
      <c r="MKK177" s="4"/>
      <c r="MKL177" s="192"/>
      <c r="MKM177" s="70"/>
      <c r="MKN177" s="87"/>
      <c r="MKO177" s="238"/>
      <c r="MKP177" s="126"/>
      <c r="MKQ177" s="84"/>
      <c r="MKR177" s="4"/>
      <c r="MKS177" s="4"/>
      <c r="MKT177" s="4"/>
      <c r="MKU177" s="4"/>
      <c r="MKV177" s="192"/>
      <c r="MKW177" s="70"/>
      <c r="MKX177" s="87"/>
      <c r="MKY177" s="238"/>
      <c r="MKZ177" s="126"/>
      <c r="MLA177" s="84"/>
      <c r="MLB177" s="4"/>
      <c r="MLC177" s="4"/>
      <c r="MLD177" s="4"/>
      <c r="MLE177" s="4"/>
      <c r="MLF177" s="192"/>
      <c r="MLG177" s="70"/>
      <c r="MLH177" s="87"/>
      <c r="MLI177" s="238"/>
      <c r="MLJ177" s="126"/>
      <c r="MLK177" s="84"/>
      <c r="MLL177" s="4"/>
      <c r="MLM177" s="4"/>
      <c r="MLN177" s="4"/>
      <c r="MLO177" s="4"/>
      <c r="MLP177" s="192"/>
      <c r="MLQ177" s="70"/>
      <c r="MLR177" s="87"/>
      <c r="MLS177" s="238"/>
      <c r="MLT177" s="126"/>
      <c r="MLU177" s="84"/>
      <c r="MLV177" s="4"/>
      <c r="MLW177" s="4"/>
      <c r="MLX177" s="4"/>
      <c r="MLY177" s="4"/>
      <c r="MLZ177" s="192"/>
      <c r="MMA177" s="70"/>
      <c r="MMB177" s="87"/>
      <c r="MMC177" s="238"/>
      <c r="MMD177" s="126"/>
      <c r="MME177" s="84"/>
      <c r="MMF177" s="4"/>
      <c r="MMG177" s="4"/>
      <c r="MMH177" s="4"/>
      <c r="MMI177" s="4"/>
      <c r="MMJ177" s="192"/>
      <c r="MMK177" s="70"/>
      <c r="MML177" s="87"/>
      <c r="MMM177" s="238"/>
      <c r="MMN177" s="126"/>
      <c r="MMO177" s="84"/>
      <c r="MMP177" s="4"/>
      <c r="MMQ177" s="4"/>
      <c r="MMR177" s="4"/>
      <c r="MMS177" s="4"/>
      <c r="MMT177" s="192"/>
      <c r="MMU177" s="70"/>
      <c r="MMV177" s="87"/>
      <c r="MMW177" s="238"/>
      <c r="MMX177" s="126"/>
      <c r="MMY177" s="84"/>
      <c r="MMZ177" s="4"/>
      <c r="MNA177" s="4"/>
      <c r="MNB177" s="4"/>
      <c r="MNC177" s="4"/>
      <c r="MND177" s="192"/>
      <c r="MNE177" s="70"/>
      <c r="MNF177" s="87"/>
      <c r="MNG177" s="238"/>
      <c r="MNH177" s="126"/>
      <c r="MNI177" s="84"/>
      <c r="MNJ177" s="4"/>
      <c r="MNK177" s="4"/>
      <c r="MNL177" s="4"/>
      <c r="MNM177" s="4"/>
      <c r="MNN177" s="192"/>
      <c r="MNO177" s="70"/>
      <c r="MNP177" s="87"/>
      <c r="MNQ177" s="238"/>
      <c r="MNR177" s="126"/>
      <c r="MNS177" s="84"/>
      <c r="MNT177" s="4"/>
      <c r="MNU177" s="4"/>
      <c r="MNV177" s="4"/>
      <c r="MNW177" s="4"/>
      <c r="MNX177" s="192"/>
      <c r="MNY177" s="70"/>
      <c r="MNZ177" s="87"/>
      <c r="MOA177" s="238"/>
      <c r="MOB177" s="126"/>
      <c r="MOC177" s="84"/>
      <c r="MOD177" s="4"/>
      <c r="MOE177" s="4"/>
      <c r="MOF177" s="4"/>
      <c r="MOG177" s="4"/>
      <c r="MOH177" s="192"/>
      <c r="MOI177" s="70"/>
      <c r="MOJ177" s="87"/>
      <c r="MOK177" s="238"/>
      <c r="MOL177" s="126"/>
      <c r="MOM177" s="84"/>
      <c r="MON177" s="4"/>
      <c r="MOO177" s="4"/>
      <c r="MOP177" s="4"/>
      <c r="MOQ177" s="4"/>
      <c r="MOR177" s="192"/>
      <c r="MOS177" s="70"/>
      <c r="MOT177" s="87"/>
      <c r="MOU177" s="238"/>
      <c r="MOV177" s="126"/>
      <c r="MOW177" s="84"/>
      <c r="MOX177" s="4"/>
      <c r="MOY177" s="4"/>
      <c r="MOZ177" s="4"/>
      <c r="MPA177" s="4"/>
      <c r="MPB177" s="192"/>
      <c r="MPC177" s="70"/>
      <c r="MPD177" s="87"/>
      <c r="MPE177" s="238"/>
      <c r="MPF177" s="126"/>
      <c r="MPG177" s="84"/>
      <c r="MPH177" s="4"/>
      <c r="MPI177" s="4"/>
      <c r="MPJ177" s="4"/>
      <c r="MPK177" s="4"/>
      <c r="MPL177" s="192"/>
      <c r="MPM177" s="70"/>
      <c r="MPN177" s="87"/>
      <c r="MPO177" s="238"/>
      <c r="MPP177" s="126"/>
      <c r="MPQ177" s="84"/>
      <c r="MPR177" s="4"/>
      <c r="MPS177" s="4"/>
      <c r="MPT177" s="4"/>
      <c r="MPU177" s="4"/>
      <c r="MPV177" s="192"/>
      <c r="MPW177" s="70"/>
      <c r="MPX177" s="87"/>
      <c r="MPY177" s="238"/>
      <c r="MPZ177" s="126"/>
      <c r="MQA177" s="84"/>
      <c r="MQB177" s="4"/>
      <c r="MQC177" s="4"/>
      <c r="MQD177" s="4"/>
      <c r="MQE177" s="4"/>
      <c r="MQF177" s="192"/>
      <c r="MQG177" s="70"/>
      <c r="MQH177" s="87"/>
      <c r="MQI177" s="238"/>
      <c r="MQJ177" s="126"/>
      <c r="MQK177" s="84"/>
      <c r="MQL177" s="4"/>
      <c r="MQM177" s="4"/>
      <c r="MQN177" s="4"/>
      <c r="MQO177" s="4"/>
      <c r="MQP177" s="192"/>
      <c r="MQQ177" s="70"/>
      <c r="MQR177" s="87"/>
      <c r="MQS177" s="238"/>
      <c r="MQT177" s="126"/>
      <c r="MQU177" s="84"/>
      <c r="MQV177" s="4"/>
      <c r="MQW177" s="4"/>
      <c r="MQX177" s="4"/>
      <c r="MQY177" s="4"/>
      <c r="MQZ177" s="192"/>
      <c r="MRA177" s="70"/>
      <c r="MRB177" s="87"/>
      <c r="MRC177" s="238"/>
      <c r="MRD177" s="126"/>
      <c r="MRE177" s="84"/>
      <c r="MRF177" s="4"/>
      <c r="MRG177" s="4"/>
      <c r="MRH177" s="4"/>
      <c r="MRI177" s="4"/>
      <c r="MRJ177" s="192"/>
      <c r="MRK177" s="70"/>
      <c r="MRL177" s="87"/>
      <c r="MRM177" s="238"/>
      <c r="MRN177" s="126"/>
      <c r="MRO177" s="84"/>
      <c r="MRP177" s="4"/>
      <c r="MRQ177" s="4"/>
      <c r="MRR177" s="4"/>
      <c r="MRS177" s="4"/>
      <c r="MRT177" s="192"/>
      <c r="MRU177" s="70"/>
      <c r="MRV177" s="87"/>
      <c r="MRW177" s="238"/>
      <c r="MRX177" s="126"/>
      <c r="MRY177" s="84"/>
      <c r="MRZ177" s="4"/>
      <c r="MSA177" s="4"/>
      <c r="MSB177" s="4"/>
      <c r="MSC177" s="4"/>
      <c r="MSD177" s="192"/>
      <c r="MSE177" s="70"/>
      <c r="MSF177" s="87"/>
      <c r="MSG177" s="238"/>
      <c r="MSH177" s="126"/>
      <c r="MSI177" s="84"/>
      <c r="MSJ177" s="4"/>
      <c r="MSK177" s="4"/>
      <c r="MSL177" s="4"/>
      <c r="MSM177" s="4"/>
      <c r="MSN177" s="192"/>
      <c r="MSO177" s="70"/>
      <c r="MSP177" s="87"/>
      <c r="MSQ177" s="238"/>
      <c r="MSR177" s="126"/>
      <c r="MSS177" s="84"/>
      <c r="MST177" s="4"/>
      <c r="MSU177" s="4"/>
      <c r="MSV177" s="4"/>
      <c r="MSW177" s="4"/>
      <c r="MSX177" s="192"/>
      <c r="MSY177" s="70"/>
      <c r="MSZ177" s="87"/>
      <c r="MTA177" s="238"/>
      <c r="MTB177" s="126"/>
      <c r="MTC177" s="84"/>
      <c r="MTD177" s="4"/>
      <c r="MTE177" s="4"/>
      <c r="MTF177" s="4"/>
      <c r="MTG177" s="4"/>
      <c r="MTH177" s="192"/>
      <c r="MTI177" s="70"/>
      <c r="MTJ177" s="87"/>
      <c r="MTK177" s="238"/>
      <c r="MTL177" s="126"/>
      <c r="MTM177" s="84"/>
      <c r="MTN177" s="4"/>
      <c r="MTO177" s="4"/>
      <c r="MTP177" s="4"/>
      <c r="MTQ177" s="4"/>
      <c r="MTR177" s="192"/>
      <c r="MTS177" s="70"/>
      <c r="MTT177" s="87"/>
      <c r="MTU177" s="238"/>
      <c r="MTV177" s="126"/>
      <c r="MTW177" s="84"/>
      <c r="MTX177" s="4"/>
      <c r="MTY177" s="4"/>
      <c r="MTZ177" s="4"/>
      <c r="MUA177" s="4"/>
      <c r="MUB177" s="192"/>
      <c r="MUC177" s="70"/>
      <c r="MUD177" s="87"/>
      <c r="MUE177" s="238"/>
      <c r="MUF177" s="126"/>
      <c r="MUG177" s="84"/>
      <c r="MUH177" s="4"/>
      <c r="MUI177" s="4"/>
      <c r="MUJ177" s="4"/>
      <c r="MUK177" s="4"/>
      <c r="MUL177" s="192"/>
      <c r="MUM177" s="70"/>
      <c r="MUN177" s="87"/>
      <c r="MUO177" s="238"/>
      <c r="MUP177" s="126"/>
      <c r="MUQ177" s="84"/>
      <c r="MUR177" s="4"/>
      <c r="MUS177" s="4"/>
      <c r="MUT177" s="4"/>
      <c r="MUU177" s="4"/>
      <c r="MUV177" s="192"/>
      <c r="MUW177" s="70"/>
      <c r="MUX177" s="87"/>
      <c r="MUY177" s="238"/>
      <c r="MUZ177" s="126"/>
      <c r="MVA177" s="84"/>
      <c r="MVB177" s="4"/>
      <c r="MVC177" s="4"/>
      <c r="MVD177" s="4"/>
      <c r="MVE177" s="4"/>
      <c r="MVF177" s="192"/>
      <c r="MVG177" s="70"/>
      <c r="MVH177" s="87"/>
      <c r="MVI177" s="238"/>
      <c r="MVJ177" s="126"/>
      <c r="MVK177" s="84"/>
      <c r="MVL177" s="4"/>
      <c r="MVM177" s="4"/>
      <c r="MVN177" s="4"/>
      <c r="MVO177" s="4"/>
      <c r="MVP177" s="192"/>
      <c r="MVQ177" s="70"/>
      <c r="MVR177" s="87"/>
      <c r="MVS177" s="238"/>
      <c r="MVT177" s="126"/>
      <c r="MVU177" s="84"/>
      <c r="MVV177" s="4"/>
      <c r="MVW177" s="4"/>
      <c r="MVX177" s="4"/>
      <c r="MVY177" s="4"/>
      <c r="MVZ177" s="192"/>
      <c r="MWA177" s="70"/>
      <c r="MWB177" s="87"/>
      <c r="MWC177" s="238"/>
      <c r="MWD177" s="126"/>
      <c r="MWE177" s="84"/>
      <c r="MWF177" s="4"/>
      <c r="MWG177" s="4"/>
      <c r="MWH177" s="4"/>
      <c r="MWI177" s="4"/>
      <c r="MWJ177" s="192"/>
      <c r="MWK177" s="70"/>
      <c r="MWL177" s="87"/>
      <c r="MWM177" s="238"/>
      <c r="MWN177" s="126"/>
      <c r="MWO177" s="84"/>
      <c r="MWP177" s="4"/>
      <c r="MWQ177" s="4"/>
      <c r="MWR177" s="4"/>
      <c r="MWS177" s="4"/>
      <c r="MWT177" s="192"/>
      <c r="MWU177" s="70"/>
      <c r="MWV177" s="87"/>
      <c r="MWW177" s="238"/>
      <c r="MWX177" s="126"/>
      <c r="MWY177" s="84"/>
      <c r="MWZ177" s="4"/>
      <c r="MXA177" s="4"/>
      <c r="MXB177" s="4"/>
      <c r="MXC177" s="4"/>
      <c r="MXD177" s="192"/>
      <c r="MXE177" s="70"/>
      <c r="MXF177" s="87"/>
      <c r="MXG177" s="238"/>
      <c r="MXH177" s="126"/>
      <c r="MXI177" s="84"/>
      <c r="MXJ177" s="4"/>
      <c r="MXK177" s="4"/>
      <c r="MXL177" s="4"/>
      <c r="MXM177" s="4"/>
      <c r="MXN177" s="192"/>
      <c r="MXO177" s="70"/>
      <c r="MXP177" s="87"/>
      <c r="MXQ177" s="238"/>
      <c r="MXR177" s="126"/>
      <c r="MXS177" s="84"/>
      <c r="MXT177" s="4"/>
      <c r="MXU177" s="4"/>
      <c r="MXV177" s="4"/>
      <c r="MXW177" s="4"/>
      <c r="MXX177" s="192"/>
      <c r="MXY177" s="70"/>
      <c r="MXZ177" s="87"/>
      <c r="MYA177" s="238"/>
      <c r="MYB177" s="126"/>
      <c r="MYC177" s="84"/>
      <c r="MYD177" s="4"/>
      <c r="MYE177" s="4"/>
      <c r="MYF177" s="4"/>
      <c r="MYG177" s="4"/>
      <c r="MYH177" s="192"/>
      <c r="MYI177" s="70"/>
      <c r="MYJ177" s="87"/>
      <c r="MYK177" s="238"/>
      <c r="MYL177" s="126"/>
      <c r="MYM177" s="84"/>
      <c r="MYN177" s="4"/>
      <c r="MYO177" s="4"/>
      <c r="MYP177" s="4"/>
      <c r="MYQ177" s="4"/>
      <c r="MYR177" s="192"/>
      <c r="MYS177" s="70"/>
      <c r="MYT177" s="87"/>
      <c r="MYU177" s="238"/>
      <c r="MYV177" s="126"/>
      <c r="MYW177" s="84"/>
      <c r="MYX177" s="4"/>
      <c r="MYY177" s="4"/>
      <c r="MYZ177" s="4"/>
      <c r="MZA177" s="4"/>
      <c r="MZB177" s="192"/>
      <c r="MZC177" s="70"/>
      <c r="MZD177" s="87"/>
      <c r="MZE177" s="238"/>
      <c r="MZF177" s="126"/>
      <c r="MZG177" s="84"/>
      <c r="MZH177" s="4"/>
      <c r="MZI177" s="4"/>
      <c r="MZJ177" s="4"/>
      <c r="MZK177" s="4"/>
      <c r="MZL177" s="192"/>
      <c r="MZM177" s="70"/>
      <c r="MZN177" s="87"/>
      <c r="MZO177" s="238"/>
      <c r="MZP177" s="126"/>
      <c r="MZQ177" s="84"/>
      <c r="MZR177" s="4"/>
      <c r="MZS177" s="4"/>
      <c r="MZT177" s="4"/>
      <c r="MZU177" s="4"/>
      <c r="MZV177" s="192"/>
      <c r="MZW177" s="70"/>
      <c r="MZX177" s="87"/>
      <c r="MZY177" s="238"/>
      <c r="MZZ177" s="126"/>
      <c r="NAA177" s="84"/>
      <c r="NAB177" s="4"/>
      <c r="NAC177" s="4"/>
      <c r="NAD177" s="4"/>
      <c r="NAE177" s="4"/>
      <c r="NAF177" s="192"/>
      <c r="NAG177" s="70"/>
      <c r="NAH177" s="87"/>
      <c r="NAI177" s="238"/>
      <c r="NAJ177" s="126"/>
      <c r="NAK177" s="84"/>
      <c r="NAL177" s="4"/>
      <c r="NAM177" s="4"/>
      <c r="NAN177" s="4"/>
      <c r="NAO177" s="4"/>
      <c r="NAP177" s="192"/>
      <c r="NAQ177" s="70"/>
      <c r="NAR177" s="87"/>
      <c r="NAS177" s="238"/>
      <c r="NAT177" s="126"/>
      <c r="NAU177" s="84"/>
      <c r="NAV177" s="4"/>
      <c r="NAW177" s="4"/>
      <c r="NAX177" s="4"/>
      <c r="NAY177" s="4"/>
      <c r="NAZ177" s="192"/>
      <c r="NBA177" s="70"/>
      <c r="NBB177" s="87"/>
      <c r="NBC177" s="238"/>
      <c r="NBD177" s="126"/>
      <c r="NBE177" s="84"/>
      <c r="NBF177" s="4"/>
      <c r="NBG177" s="4"/>
      <c r="NBH177" s="4"/>
      <c r="NBI177" s="4"/>
      <c r="NBJ177" s="192"/>
      <c r="NBK177" s="70"/>
      <c r="NBL177" s="87"/>
      <c r="NBM177" s="238"/>
      <c r="NBN177" s="126"/>
      <c r="NBO177" s="84"/>
      <c r="NBP177" s="4"/>
      <c r="NBQ177" s="4"/>
      <c r="NBR177" s="4"/>
      <c r="NBS177" s="4"/>
      <c r="NBT177" s="192"/>
      <c r="NBU177" s="70"/>
      <c r="NBV177" s="87"/>
      <c r="NBW177" s="238"/>
      <c r="NBX177" s="126"/>
      <c r="NBY177" s="84"/>
      <c r="NBZ177" s="4"/>
      <c r="NCA177" s="4"/>
      <c r="NCB177" s="4"/>
      <c r="NCC177" s="4"/>
      <c r="NCD177" s="192"/>
      <c r="NCE177" s="70"/>
      <c r="NCF177" s="87"/>
      <c r="NCG177" s="238"/>
      <c r="NCH177" s="126"/>
      <c r="NCI177" s="84"/>
      <c r="NCJ177" s="4"/>
      <c r="NCK177" s="4"/>
      <c r="NCL177" s="4"/>
      <c r="NCM177" s="4"/>
      <c r="NCN177" s="192"/>
      <c r="NCO177" s="70"/>
      <c r="NCP177" s="87"/>
      <c r="NCQ177" s="238"/>
      <c r="NCR177" s="126"/>
      <c r="NCS177" s="84"/>
      <c r="NCT177" s="4"/>
      <c r="NCU177" s="4"/>
      <c r="NCV177" s="4"/>
      <c r="NCW177" s="4"/>
      <c r="NCX177" s="192"/>
      <c r="NCY177" s="70"/>
      <c r="NCZ177" s="87"/>
      <c r="NDA177" s="238"/>
      <c r="NDB177" s="126"/>
      <c r="NDC177" s="84"/>
      <c r="NDD177" s="4"/>
      <c r="NDE177" s="4"/>
      <c r="NDF177" s="4"/>
      <c r="NDG177" s="4"/>
      <c r="NDH177" s="192"/>
      <c r="NDI177" s="70"/>
      <c r="NDJ177" s="87"/>
      <c r="NDK177" s="238"/>
      <c r="NDL177" s="126"/>
      <c r="NDM177" s="84"/>
      <c r="NDN177" s="4"/>
      <c r="NDO177" s="4"/>
      <c r="NDP177" s="4"/>
      <c r="NDQ177" s="4"/>
      <c r="NDR177" s="192"/>
      <c r="NDS177" s="70"/>
      <c r="NDT177" s="87"/>
      <c r="NDU177" s="238"/>
      <c r="NDV177" s="126"/>
      <c r="NDW177" s="84"/>
      <c r="NDX177" s="4"/>
      <c r="NDY177" s="4"/>
      <c r="NDZ177" s="4"/>
      <c r="NEA177" s="4"/>
      <c r="NEB177" s="192"/>
      <c r="NEC177" s="70"/>
      <c r="NED177" s="87"/>
      <c r="NEE177" s="238"/>
      <c r="NEF177" s="126"/>
      <c r="NEG177" s="84"/>
      <c r="NEH177" s="4"/>
      <c r="NEI177" s="4"/>
      <c r="NEJ177" s="4"/>
      <c r="NEK177" s="4"/>
      <c r="NEL177" s="192"/>
      <c r="NEM177" s="70"/>
      <c r="NEN177" s="87"/>
      <c r="NEO177" s="238"/>
      <c r="NEP177" s="126"/>
      <c r="NEQ177" s="84"/>
      <c r="NER177" s="4"/>
      <c r="NES177" s="4"/>
      <c r="NET177" s="4"/>
      <c r="NEU177" s="4"/>
      <c r="NEV177" s="192"/>
      <c r="NEW177" s="70"/>
      <c r="NEX177" s="87"/>
      <c r="NEY177" s="238"/>
      <c r="NEZ177" s="126"/>
      <c r="NFA177" s="84"/>
      <c r="NFB177" s="4"/>
      <c r="NFC177" s="4"/>
      <c r="NFD177" s="4"/>
      <c r="NFE177" s="4"/>
      <c r="NFF177" s="192"/>
      <c r="NFG177" s="70"/>
      <c r="NFH177" s="87"/>
      <c r="NFI177" s="238"/>
      <c r="NFJ177" s="126"/>
      <c r="NFK177" s="84"/>
      <c r="NFL177" s="4"/>
      <c r="NFM177" s="4"/>
      <c r="NFN177" s="4"/>
      <c r="NFO177" s="4"/>
      <c r="NFP177" s="192"/>
      <c r="NFQ177" s="70"/>
      <c r="NFR177" s="87"/>
      <c r="NFS177" s="238"/>
      <c r="NFT177" s="126"/>
      <c r="NFU177" s="84"/>
      <c r="NFV177" s="4"/>
      <c r="NFW177" s="4"/>
      <c r="NFX177" s="4"/>
      <c r="NFY177" s="4"/>
      <c r="NFZ177" s="192"/>
      <c r="NGA177" s="70"/>
      <c r="NGB177" s="87"/>
      <c r="NGC177" s="238"/>
      <c r="NGD177" s="126"/>
      <c r="NGE177" s="84"/>
      <c r="NGF177" s="4"/>
      <c r="NGG177" s="4"/>
      <c r="NGH177" s="4"/>
      <c r="NGI177" s="4"/>
      <c r="NGJ177" s="192"/>
      <c r="NGK177" s="70"/>
      <c r="NGL177" s="87"/>
      <c r="NGM177" s="238"/>
      <c r="NGN177" s="126"/>
      <c r="NGO177" s="84"/>
      <c r="NGP177" s="4"/>
      <c r="NGQ177" s="4"/>
      <c r="NGR177" s="4"/>
      <c r="NGS177" s="4"/>
      <c r="NGT177" s="192"/>
      <c r="NGU177" s="70"/>
      <c r="NGV177" s="87"/>
      <c r="NGW177" s="238"/>
      <c r="NGX177" s="126"/>
      <c r="NGY177" s="84"/>
      <c r="NGZ177" s="4"/>
      <c r="NHA177" s="4"/>
      <c r="NHB177" s="4"/>
      <c r="NHC177" s="4"/>
      <c r="NHD177" s="192"/>
      <c r="NHE177" s="70"/>
      <c r="NHF177" s="87"/>
      <c r="NHG177" s="238"/>
      <c r="NHH177" s="126"/>
      <c r="NHI177" s="84"/>
      <c r="NHJ177" s="4"/>
      <c r="NHK177" s="4"/>
      <c r="NHL177" s="4"/>
      <c r="NHM177" s="4"/>
      <c r="NHN177" s="192"/>
      <c r="NHO177" s="70"/>
      <c r="NHP177" s="87"/>
      <c r="NHQ177" s="238"/>
      <c r="NHR177" s="126"/>
      <c r="NHS177" s="84"/>
      <c r="NHT177" s="4"/>
      <c r="NHU177" s="4"/>
      <c r="NHV177" s="4"/>
      <c r="NHW177" s="4"/>
      <c r="NHX177" s="192"/>
      <c r="NHY177" s="70"/>
      <c r="NHZ177" s="87"/>
      <c r="NIA177" s="238"/>
      <c r="NIB177" s="126"/>
      <c r="NIC177" s="84"/>
      <c r="NID177" s="4"/>
      <c r="NIE177" s="4"/>
      <c r="NIF177" s="4"/>
      <c r="NIG177" s="4"/>
      <c r="NIH177" s="192"/>
      <c r="NII177" s="70"/>
      <c r="NIJ177" s="87"/>
      <c r="NIK177" s="238"/>
      <c r="NIL177" s="126"/>
      <c r="NIM177" s="84"/>
      <c r="NIN177" s="4"/>
      <c r="NIO177" s="4"/>
      <c r="NIP177" s="4"/>
      <c r="NIQ177" s="4"/>
      <c r="NIR177" s="192"/>
      <c r="NIS177" s="70"/>
      <c r="NIT177" s="87"/>
      <c r="NIU177" s="238"/>
      <c r="NIV177" s="126"/>
      <c r="NIW177" s="84"/>
      <c r="NIX177" s="4"/>
      <c r="NIY177" s="4"/>
      <c r="NIZ177" s="4"/>
      <c r="NJA177" s="4"/>
      <c r="NJB177" s="192"/>
      <c r="NJC177" s="70"/>
      <c r="NJD177" s="87"/>
      <c r="NJE177" s="238"/>
      <c r="NJF177" s="126"/>
      <c r="NJG177" s="84"/>
      <c r="NJH177" s="4"/>
      <c r="NJI177" s="4"/>
      <c r="NJJ177" s="4"/>
      <c r="NJK177" s="4"/>
      <c r="NJL177" s="192"/>
      <c r="NJM177" s="70"/>
      <c r="NJN177" s="87"/>
      <c r="NJO177" s="238"/>
      <c r="NJP177" s="126"/>
      <c r="NJQ177" s="84"/>
      <c r="NJR177" s="4"/>
      <c r="NJS177" s="4"/>
      <c r="NJT177" s="4"/>
      <c r="NJU177" s="4"/>
      <c r="NJV177" s="192"/>
      <c r="NJW177" s="70"/>
      <c r="NJX177" s="87"/>
      <c r="NJY177" s="238"/>
      <c r="NJZ177" s="126"/>
      <c r="NKA177" s="84"/>
      <c r="NKB177" s="4"/>
      <c r="NKC177" s="4"/>
      <c r="NKD177" s="4"/>
      <c r="NKE177" s="4"/>
      <c r="NKF177" s="192"/>
      <c r="NKG177" s="70"/>
      <c r="NKH177" s="87"/>
      <c r="NKI177" s="238"/>
      <c r="NKJ177" s="126"/>
      <c r="NKK177" s="84"/>
      <c r="NKL177" s="4"/>
      <c r="NKM177" s="4"/>
      <c r="NKN177" s="4"/>
      <c r="NKO177" s="4"/>
      <c r="NKP177" s="192"/>
      <c r="NKQ177" s="70"/>
      <c r="NKR177" s="87"/>
      <c r="NKS177" s="238"/>
      <c r="NKT177" s="126"/>
      <c r="NKU177" s="84"/>
      <c r="NKV177" s="4"/>
      <c r="NKW177" s="4"/>
      <c r="NKX177" s="4"/>
      <c r="NKY177" s="4"/>
      <c r="NKZ177" s="192"/>
      <c r="NLA177" s="70"/>
      <c r="NLB177" s="87"/>
      <c r="NLC177" s="238"/>
      <c r="NLD177" s="126"/>
      <c r="NLE177" s="84"/>
      <c r="NLF177" s="4"/>
      <c r="NLG177" s="4"/>
      <c r="NLH177" s="4"/>
      <c r="NLI177" s="4"/>
      <c r="NLJ177" s="192"/>
      <c r="NLK177" s="70"/>
      <c r="NLL177" s="87"/>
      <c r="NLM177" s="238"/>
      <c r="NLN177" s="126"/>
      <c r="NLO177" s="84"/>
      <c r="NLP177" s="4"/>
      <c r="NLQ177" s="4"/>
      <c r="NLR177" s="4"/>
      <c r="NLS177" s="4"/>
      <c r="NLT177" s="192"/>
      <c r="NLU177" s="70"/>
      <c r="NLV177" s="87"/>
      <c r="NLW177" s="238"/>
      <c r="NLX177" s="126"/>
      <c r="NLY177" s="84"/>
      <c r="NLZ177" s="4"/>
      <c r="NMA177" s="4"/>
      <c r="NMB177" s="4"/>
      <c r="NMC177" s="4"/>
      <c r="NMD177" s="192"/>
      <c r="NME177" s="70"/>
      <c r="NMF177" s="87"/>
      <c r="NMG177" s="238"/>
      <c r="NMH177" s="126"/>
      <c r="NMI177" s="84"/>
      <c r="NMJ177" s="4"/>
      <c r="NMK177" s="4"/>
      <c r="NML177" s="4"/>
      <c r="NMM177" s="4"/>
      <c r="NMN177" s="192"/>
      <c r="NMO177" s="70"/>
      <c r="NMP177" s="87"/>
      <c r="NMQ177" s="238"/>
      <c r="NMR177" s="126"/>
      <c r="NMS177" s="84"/>
      <c r="NMT177" s="4"/>
      <c r="NMU177" s="4"/>
      <c r="NMV177" s="4"/>
      <c r="NMW177" s="4"/>
      <c r="NMX177" s="192"/>
      <c r="NMY177" s="70"/>
      <c r="NMZ177" s="87"/>
      <c r="NNA177" s="238"/>
      <c r="NNB177" s="126"/>
      <c r="NNC177" s="84"/>
      <c r="NND177" s="4"/>
      <c r="NNE177" s="4"/>
      <c r="NNF177" s="4"/>
      <c r="NNG177" s="4"/>
      <c r="NNH177" s="192"/>
      <c r="NNI177" s="70"/>
      <c r="NNJ177" s="87"/>
      <c r="NNK177" s="238"/>
      <c r="NNL177" s="126"/>
      <c r="NNM177" s="84"/>
      <c r="NNN177" s="4"/>
      <c r="NNO177" s="4"/>
      <c r="NNP177" s="4"/>
      <c r="NNQ177" s="4"/>
      <c r="NNR177" s="192"/>
      <c r="NNS177" s="70"/>
      <c r="NNT177" s="87"/>
      <c r="NNU177" s="238"/>
      <c r="NNV177" s="126"/>
      <c r="NNW177" s="84"/>
      <c r="NNX177" s="4"/>
      <c r="NNY177" s="4"/>
      <c r="NNZ177" s="4"/>
      <c r="NOA177" s="4"/>
      <c r="NOB177" s="192"/>
      <c r="NOC177" s="70"/>
      <c r="NOD177" s="87"/>
      <c r="NOE177" s="238"/>
      <c r="NOF177" s="126"/>
      <c r="NOG177" s="84"/>
      <c r="NOH177" s="4"/>
      <c r="NOI177" s="4"/>
      <c r="NOJ177" s="4"/>
      <c r="NOK177" s="4"/>
      <c r="NOL177" s="192"/>
      <c r="NOM177" s="70"/>
      <c r="NON177" s="87"/>
      <c r="NOO177" s="238"/>
      <c r="NOP177" s="126"/>
      <c r="NOQ177" s="84"/>
      <c r="NOR177" s="4"/>
      <c r="NOS177" s="4"/>
      <c r="NOT177" s="4"/>
      <c r="NOU177" s="4"/>
      <c r="NOV177" s="192"/>
      <c r="NOW177" s="70"/>
      <c r="NOX177" s="87"/>
      <c r="NOY177" s="238"/>
      <c r="NOZ177" s="126"/>
      <c r="NPA177" s="84"/>
      <c r="NPB177" s="4"/>
      <c r="NPC177" s="4"/>
      <c r="NPD177" s="4"/>
      <c r="NPE177" s="4"/>
      <c r="NPF177" s="192"/>
      <c r="NPG177" s="70"/>
      <c r="NPH177" s="87"/>
      <c r="NPI177" s="238"/>
      <c r="NPJ177" s="126"/>
      <c r="NPK177" s="84"/>
      <c r="NPL177" s="4"/>
      <c r="NPM177" s="4"/>
      <c r="NPN177" s="4"/>
      <c r="NPO177" s="4"/>
      <c r="NPP177" s="192"/>
      <c r="NPQ177" s="70"/>
      <c r="NPR177" s="87"/>
      <c r="NPS177" s="238"/>
      <c r="NPT177" s="126"/>
      <c r="NPU177" s="84"/>
      <c r="NPV177" s="4"/>
      <c r="NPW177" s="4"/>
      <c r="NPX177" s="4"/>
      <c r="NPY177" s="4"/>
      <c r="NPZ177" s="192"/>
      <c r="NQA177" s="70"/>
      <c r="NQB177" s="87"/>
      <c r="NQC177" s="238"/>
      <c r="NQD177" s="126"/>
      <c r="NQE177" s="84"/>
      <c r="NQF177" s="4"/>
      <c r="NQG177" s="4"/>
      <c r="NQH177" s="4"/>
      <c r="NQI177" s="4"/>
      <c r="NQJ177" s="192"/>
      <c r="NQK177" s="70"/>
      <c r="NQL177" s="87"/>
      <c r="NQM177" s="238"/>
      <c r="NQN177" s="126"/>
      <c r="NQO177" s="84"/>
      <c r="NQP177" s="4"/>
      <c r="NQQ177" s="4"/>
      <c r="NQR177" s="4"/>
      <c r="NQS177" s="4"/>
      <c r="NQT177" s="192"/>
      <c r="NQU177" s="70"/>
      <c r="NQV177" s="87"/>
      <c r="NQW177" s="238"/>
      <c r="NQX177" s="126"/>
      <c r="NQY177" s="84"/>
      <c r="NQZ177" s="4"/>
      <c r="NRA177" s="4"/>
      <c r="NRB177" s="4"/>
      <c r="NRC177" s="4"/>
      <c r="NRD177" s="192"/>
      <c r="NRE177" s="70"/>
      <c r="NRF177" s="87"/>
      <c r="NRG177" s="238"/>
      <c r="NRH177" s="126"/>
      <c r="NRI177" s="84"/>
      <c r="NRJ177" s="4"/>
      <c r="NRK177" s="4"/>
      <c r="NRL177" s="4"/>
      <c r="NRM177" s="4"/>
      <c r="NRN177" s="192"/>
      <c r="NRO177" s="70"/>
      <c r="NRP177" s="87"/>
      <c r="NRQ177" s="238"/>
      <c r="NRR177" s="126"/>
      <c r="NRS177" s="84"/>
      <c r="NRT177" s="4"/>
      <c r="NRU177" s="4"/>
      <c r="NRV177" s="4"/>
      <c r="NRW177" s="4"/>
      <c r="NRX177" s="192"/>
      <c r="NRY177" s="70"/>
      <c r="NRZ177" s="87"/>
      <c r="NSA177" s="238"/>
      <c r="NSB177" s="126"/>
      <c r="NSC177" s="84"/>
      <c r="NSD177" s="4"/>
      <c r="NSE177" s="4"/>
      <c r="NSF177" s="4"/>
      <c r="NSG177" s="4"/>
      <c r="NSH177" s="192"/>
      <c r="NSI177" s="70"/>
      <c r="NSJ177" s="87"/>
      <c r="NSK177" s="238"/>
      <c r="NSL177" s="126"/>
      <c r="NSM177" s="84"/>
      <c r="NSN177" s="4"/>
      <c r="NSO177" s="4"/>
      <c r="NSP177" s="4"/>
      <c r="NSQ177" s="4"/>
      <c r="NSR177" s="192"/>
      <c r="NSS177" s="70"/>
      <c r="NST177" s="87"/>
      <c r="NSU177" s="238"/>
      <c r="NSV177" s="126"/>
      <c r="NSW177" s="84"/>
      <c r="NSX177" s="4"/>
      <c r="NSY177" s="4"/>
      <c r="NSZ177" s="4"/>
      <c r="NTA177" s="4"/>
      <c r="NTB177" s="192"/>
      <c r="NTC177" s="70"/>
      <c r="NTD177" s="87"/>
      <c r="NTE177" s="238"/>
      <c r="NTF177" s="126"/>
      <c r="NTG177" s="84"/>
      <c r="NTH177" s="4"/>
      <c r="NTI177" s="4"/>
      <c r="NTJ177" s="4"/>
      <c r="NTK177" s="4"/>
      <c r="NTL177" s="192"/>
      <c r="NTM177" s="70"/>
      <c r="NTN177" s="87"/>
      <c r="NTO177" s="238"/>
      <c r="NTP177" s="126"/>
      <c r="NTQ177" s="84"/>
      <c r="NTR177" s="4"/>
      <c r="NTS177" s="4"/>
      <c r="NTT177" s="4"/>
      <c r="NTU177" s="4"/>
      <c r="NTV177" s="192"/>
      <c r="NTW177" s="70"/>
      <c r="NTX177" s="87"/>
      <c r="NTY177" s="238"/>
      <c r="NTZ177" s="126"/>
      <c r="NUA177" s="84"/>
      <c r="NUB177" s="4"/>
      <c r="NUC177" s="4"/>
      <c r="NUD177" s="4"/>
      <c r="NUE177" s="4"/>
      <c r="NUF177" s="192"/>
      <c r="NUG177" s="70"/>
      <c r="NUH177" s="87"/>
      <c r="NUI177" s="238"/>
      <c r="NUJ177" s="126"/>
      <c r="NUK177" s="84"/>
      <c r="NUL177" s="4"/>
      <c r="NUM177" s="4"/>
      <c r="NUN177" s="4"/>
      <c r="NUO177" s="4"/>
      <c r="NUP177" s="192"/>
      <c r="NUQ177" s="70"/>
      <c r="NUR177" s="87"/>
      <c r="NUS177" s="238"/>
      <c r="NUT177" s="126"/>
      <c r="NUU177" s="84"/>
      <c r="NUV177" s="4"/>
      <c r="NUW177" s="4"/>
      <c r="NUX177" s="4"/>
      <c r="NUY177" s="4"/>
      <c r="NUZ177" s="192"/>
      <c r="NVA177" s="70"/>
      <c r="NVB177" s="87"/>
      <c r="NVC177" s="238"/>
      <c r="NVD177" s="126"/>
      <c r="NVE177" s="84"/>
      <c r="NVF177" s="4"/>
      <c r="NVG177" s="4"/>
      <c r="NVH177" s="4"/>
      <c r="NVI177" s="4"/>
      <c r="NVJ177" s="192"/>
      <c r="NVK177" s="70"/>
      <c r="NVL177" s="87"/>
      <c r="NVM177" s="238"/>
      <c r="NVN177" s="126"/>
      <c r="NVO177" s="84"/>
      <c r="NVP177" s="4"/>
      <c r="NVQ177" s="4"/>
      <c r="NVR177" s="4"/>
      <c r="NVS177" s="4"/>
      <c r="NVT177" s="192"/>
      <c r="NVU177" s="70"/>
      <c r="NVV177" s="87"/>
      <c r="NVW177" s="238"/>
      <c r="NVX177" s="126"/>
      <c r="NVY177" s="84"/>
      <c r="NVZ177" s="4"/>
      <c r="NWA177" s="4"/>
      <c r="NWB177" s="4"/>
      <c r="NWC177" s="4"/>
      <c r="NWD177" s="192"/>
      <c r="NWE177" s="70"/>
      <c r="NWF177" s="87"/>
      <c r="NWG177" s="238"/>
      <c r="NWH177" s="126"/>
      <c r="NWI177" s="84"/>
      <c r="NWJ177" s="4"/>
      <c r="NWK177" s="4"/>
      <c r="NWL177" s="4"/>
      <c r="NWM177" s="4"/>
      <c r="NWN177" s="192"/>
      <c r="NWO177" s="70"/>
      <c r="NWP177" s="87"/>
      <c r="NWQ177" s="238"/>
      <c r="NWR177" s="126"/>
      <c r="NWS177" s="84"/>
      <c r="NWT177" s="4"/>
      <c r="NWU177" s="4"/>
      <c r="NWV177" s="4"/>
      <c r="NWW177" s="4"/>
      <c r="NWX177" s="192"/>
      <c r="NWY177" s="70"/>
      <c r="NWZ177" s="87"/>
      <c r="NXA177" s="238"/>
      <c r="NXB177" s="126"/>
      <c r="NXC177" s="84"/>
      <c r="NXD177" s="4"/>
      <c r="NXE177" s="4"/>
      <c r="NXF177" s="4"/>
      <c r="NXG177" s="4"/>
      <c r="NXH177" s="192"/>
      <c r="NXI177" s="70"/>
      <c r="NXJ177" s="87"/>
      <c r="NXK177" s="238"/>
      <c r="NXL177" s="126"/>
      <c r="NXM177" s="84"/>
      <c r="NXN177" s="4"/>
      <c r="NXO177" s="4"/>
      <c r="NXP177" s="4"/>
      <c r="NXQ177" s="4"/>
      <c r="NXR177" s="192"/>
      <c r="NXS177" s="70"/>
      <c r="NXT177" s="87"/>
      <c r="NXU177" s="238"/>
      <c r="NXV177" s="126"/>
      <c r="NXW177" s="84"/>
      <c r="NXX177" s="4"/>
      <c r="NXY177" s="4"/>
      <c r="NXZ177" s="4"/>
      <c r="NYA177" s="4"/>
      <c r="NYB177" s="192"/>
      <c r="NYC177" s="70"/>
      <c r="NYD177" s="87"/>
      <c r="NYE177" s="238"/>
      <c r="NYF177" s="126"/>
      <c r="NYG177" s="84"/>
      <c r="NYH177" s="4"/>
      <c r="NYI177" s="4"/>
      <c r="NYJ177" s="4"/>
      <c r="NYK177" s="4"/>
      <c r="NYL177" s="192"/>
      <c r="NYM177" s="70"/>
      <c r="NYN177" s="87"/>
      <c r="NYO177" s="238"/>
      <c r="NYP177" s="126"/>
      <c r="NYQ177" s="84"/>
      <c r="NYR177" s="4"/>
      <c r="NYS177" s="4"/>
      <c r="NYT177" s="4"/>
      <c r="NYU177" s="4"/>
      <c r="NYV177" s="192"/>
      <c r="NYW177" s="70"/>
      <c r="NYX177" s="87"/>
      <c r="NYY177" s="238"/>
      <c r="NYZ177" s="126"/>
      <c r="NZA177" s="84"/>
      <c r="NZB177" s="4"/>
      <c r="NZC177" s="4"/>
      <c r="NZD177" s="4"/>
      <c r="NZE177" s="4"/>
      <c r="NZF177" s="192"/>
      <c r="NZG177" s="70"/>
      <c r="NZH177" s="87"/>
      <c r="NZI177" s="238"/>
      <c r="NZJ177" s="126"/>
      <c r="NZK177" s="84"/>
      <c r="NZL177" s="4"/>
      <c r="NZM177" s="4"/>
      <c r="NZN177" s="4"/>
      <c r="NZO177" s="4"/>
      <c r="NZP177" s="192"/>
      <c r="NZQ177" s="70"/>
      <c r="NZR177" s="87"/>
      <c r="NZS177" s="238"/>
      <c r="NZT177" s="126"/>
      <c r="NZU177" s="84"/>
      <c r="NZV177" s="4"/>
      <c r="NZW177" s="4"/>
      <c r="NZX177" s="4"/>
      <c r="NZY177" s="4"/>
      <c r="NZZ177" s="192"/>
      <c r="OAA177" s="70"/>
      <c r="OAB177" s="87"/>
      <c r="OAC177" s="238"/>
      <c r="OAD177" s="126"/>
      <c r="OAE177" s="84"/>
      <c r="OAF177" s="4"/>
      <c r="OAG177" s="4"/>
      <c r="OAH177" s="4"/>
      <c r="OAI177" s="4"/>
      <c r="OAJ177" s="192"/>
      <c r="OAK177" s="70"/>
      <c r="OAL177" s="87"/>
      <c r="OAM177" s="238"/>
      <c r="OAN177" s="126"/>
      <c r="OAO177" s="84"/>
      <c r="OAP177" s="4"/>
      <c r="OAQ177" s="4"/>
      <c r="OAR177" s="4"/>
      <c r="OAS177" s="4"/>
      <c r="OAT177" s="192"/>
      <c r="OAU177" s="70"/>
      <c r="OAV177" s="87"/>
      <c r="OAW177" s="238"/>
      <c r="OAX177" s="126"/>
      <c r="OAY177" s="84"/>
      <c r="OAZ177" s="4"/>
      <c r="OBA177" s="4"/>
      <c r="OBB177" s="4"/>
      <c r="OBC177" s="4"/>
      <c r="OBD177" s="192"/>
      <c r="OBE177" s="70"/>
      <c r="OBF177" s="87"/>
      <c r="OBG177" s="238"/>
      <c r="OBH177" s="126"/>
      <c r="OBI177" s="84"/>
      <c r="OBJ177" s="4"/>
      <c r="OBK177" s="4"/>
      <c r="OBL177" s="4"/>
      <c r="OBM177" s="4"/>
      <c r="OBN177" s="192"/>
      <c r="OBO177" s="70"/>
      <c r="OBP177" s="87"/>
      <c r="OBQ177" s="238"/>
      <c r="OBR177" s="126"/>
      <c r="OBS177" s="84"/>
      <c r="OBT177" s="4"/>
      <c r="OBU177" s="4"/>
      <c r="OBV177" s="4"/>
      <c r="OBW177" s="4"/>
      <c r="OBX177" s="192"/>
      <c r="OBY177" s="70"/>
      <c r="OBZ177" s="87"/>
      <c r="OCA177" s="238"/>
      <c r="OCB177" s="126"/>
      <c r="OCC177" s="84"/>
      <c r="OCD177" s="4"/>
      <c r="OCE177" s="4"/>
      <c r="OCF177" s="4"/>
      <c r="OCG177" s="4"/>
      <c r="OCH177" s="192"/>
      <c r="OCI177" s="70"/>
      <c r="OCJ177" s="87"/>
      <c r="OCK177" s="238"/>
      <c r="OCL177" s="126"/>
      <c r="OCM177" s="84"/>
      <c r="OCN177" s="4"/>
      <c r="OCO177" s="4"/>
      <c r="OCP177" s="4"/>
      <c r="OCQ177" s="4"/>
      <c r="OCR177" s="192"/>
      <c r="OCS177" s="70"/>
      <c r="OCT177" s="87"/>
      <c r="OCU177" s="238"/>
      <c r="OCV177" s="126"/>
      <c r="OCW177" s="84"/>
      <c r="OCX177" s="4"/>
      <c r="OCY177" s="4"/>
      <c r="OCZ177" s="4"/>
      <c r="ODA177" s="4"/>
      <c r="ODB177" s="192"/>
      <c r="ODC177" s="70"/>
      <c r="ODD177" s="87"/>
      <c r="ODE177" s="238"/>
      <c r="ODF177" s="126"/>
      <c r="ODG177" s="84"/>
      <c r="ODH177" s="4"/>
      <c r="ODI177" s="4"/>
      <c r="ODJ177" s="4"/>
      <c r="ODK177" s="4"/>
      <c r="ODL177" s="192"/>
      <c r="ODM177" s="70"/>
      <c r="ODN177" s="87"/>
      <c r="ODO177" s="238"/>
      <c r="ODP177" s="126"/>
      <c r="ODQ177" s="84"/>
      <c r="ODR177" s="4"/>
      <c r="ODS177" s="4"/>
      <c r="ODT177" s="4"/>
      <c r="ODU177" s="4"/>
      <c r="ODV177" s="192"/>
      <c r="ODW177" s="70"/>
      <c r="ODX177" s="87"/>
      <c r="ODY177" s="238"/>
      <c r="ODZ177" s="126"/>
      <c r="OEA177" s="84"/>
      <c r="OEB177" s="4"/>
      <c r="OEC177" s="4"/>
      <c r="OED177" s="4"/>
      <c r="OEE177" s="4"/>
      <c r="OEF177" s="192"/>
      <c r="OEG177" s="70"/>
      <c r="OEH177" s="87"/>
      <c r="OEI177" s="238"/>
      <c r="OEJ177" s="126"/>
      <c r="OEK177" s="84"/>
      <c r="OEL177" s="4"/>
      <c r="OEM177" s="4"/>
      <c r="OEN177" s="4"/>
      <c r="OEO177" s="4"/>
      <c r="OEP177" s="192"/>
      <c r="OEQ177" s="70"/>
      <c r="OER177" s="87"/>
      <c r="OES177" s="238"/>
      <c r="OET177" s="126"/>
      <c r="OEU177" s="84"/>
      <c r="OEV177" s="4"/>
      <c r="OEW177" s="4"/>
      <c r="OEX177" s="4"/>
      <c r="OEY177" s="4"/>
      <c r="OEZ177" s="192"/>
      <c r="OFA177" s="70"/>
      <c r="OFB177" s="87"/>
      <c r="OFC177" s="238"/>
      <c r="OFD177" s="126"/>
      <c r="OFE177" s="84"/>
      <c r="OFF177" s="4"/>
      <c r="OFG177" s="4"/>
      <c r="OFH177" s="4"/>
      <c r="OFI177" s="4"/>
      <c r="OFJ177" s="192"/>
      <c r="OFK177" s="70"/>
      <c r="OFL177" s="87"/>
      <c r="OFM177" s="238"/>
      <c r="OFN177" s="126"/>
      <c r="OFO177" s="84"/>
      <c r="OFP177" s="4"/>
      <c r="OFQ177" s="4"/>
      <c r="OFR177" s="4"/>
      <c r="OFS177" s="4"/>
      <c r="OFT177" s="192"/>
      <c r="OFU177" s="70"/>
      <c r="OFV177" s="87"/>
      <c r="OFW177" s="238"/>
      <c r="OFX177" s="126"/>
      <c r="OFY177" s="84"/>
      <c r="OFZ177" s="4"/>
      <c r="OGA177" s="4"/>
      <c r="OGB177" s="4"/>
      <c r="OGC177" s="4"/>
      <c r="OGD177" s="192"/>
      <c r="OGE177" s="70"/>
      <c r="OGF177" s="87"/>
      <c r="OGG177" s="238"/>
      <c r="OGH177" s="126"/>
      <c r="OGI177" s="84"/>
      <c r="OGJ177" s="4"/>
      <c r="OGK177" s="4"/>
      <c r="OGL177" s="4"/>
      <c r="OGM177" s="4"/>
      <c r="OGN177" s="192"/>
      <c r="OGO177" s="70"/>
      <c r="OGP177" s="87"/>
      <c r="OGQ177" s="238"/>
      <c r="OGR177" s="126"/>
      <c r="OGS177" s="84"/>
      <c r="OGT177" s="4"/>
      <c r="OGU177" s="4"/>
      <c r="OGV177" s="4"/>
      <c r="OGW177" s="4"/>
      <c r="OGX177" s="192"/>
      <c r="OGY177" s="70"/>
      <c r="OGZ177" s="87"/>
      <c r="OHA177" s="238"/>
      <c r="OHB177" s="126"/>
      <c r="OHC177" s="84"/>
      <c r="OHD177" s="4"/>
      <c r="OHE177" s="4"/>
      <c r="OHF177" s="4"/>
      <c r="OHG177" s="4"/>
      <c r="OHH177" s="192"/>
      <c r="OHI177" s="70"/>
      <c r="OHJ177" s="87"/>
      <c r="OHK177" s="238"/>
      <c r="OHL177" s="126"/>
      <c r="OHM177" s="84"/>
      <c r="OHN177" s="4"/>
      <c r="OHO177" s="4"/>
      <c r="OHP177" s="4"/>
      <c r="OHQ177" s="4"/>
      <c r="OHR177" s="192"/>
      <c r="OHS177" s="70"/>
      <c r="OHT177" s="87"/>
      <c r="OHU177" s="238"/>
      <c r="OHV177" s="126"/>
      <c r="OHW177" s="84"/>
      <c r="OHX177" s="4"/>
      <c r="OHY177" s="4"/>
      <c r="OHZ177" s="4"/>
      <c r="OIA177" s="4"/>
      <c r="OIB177" s="192"/>
      <c r="OIC177" s="70"/>
      <c r="OID177" s="87"/>
      <c r="OIE177" s="238"/>
      <c r="OIF177" s="126"/>
      <c r="OIG177" s="84"/>
      <c r="OIH177" s="4"/>
      <c r="OII177" s="4"/>
      <c r="OIJ177" s="4"/>
      <c r="OIK177" s="4"/>
      <c r="OIL177" s="192"/>
      <c r="OIM177" s="70"/>
      <c r="OIN177" s="87"/>
      <c r="OIO177" s="238"/>
      <c r="OIP177" s="126"/>
      <c r="OIQ177" s="84"/>
      <c r="OIR177" s="4"/>
      <c r="OIS177" s="4"/>
      <c r="OIT177" s="4"/>
      <c r="OIU177" s="4"/>
      <c r="OIV177" s="192"/>
      <c r="OIW177" s="70"/>
      <c r="OIX177" s="87"/>
      <c r="OIY177" s="238"/>
      <c r="OIZ177" s="126"/>
      <c r="OJA177" s="84"/>
      <c r="OJB177" s="4"/>
      <c r="OJC177" s="4"/>
      <c r="OJD177" s="4"/>
      <c r="OJE177" s="4"/>
      <c r="OJF177" s="192"/>
      <c r="OJG177" s="70"/>
      <c r="OJH177" s="87"/>
      <c r="OJI177" s="238"/>
      <c r="OJJ177" s="126"/>
      <c r="OJK177" s="84"/>
      <c r="OJL177" s="4"/>
      <c r="OJM177" s="4"/>
      <c r="OJN177" s="4"/>
      <c r="OJO177" s="4"/>
      <c r="OJP177" s="192"/>
      <c r="OJQ177" s="70"/>
      <c r="OJR177" s="87"/>
      <c r="OJS177" s="238"/>
      <c r="OJT177" s="126"/>
      <c r="OJU177" s="84"/>
      <c r="OJV177" s="4"/>
      <c r="OJW177" s="4"/>
      <c r="OJX177" s="4"/>
      <c r="OJY177" s="4"/>
      <c r="OJZ177" s="192"/>
      <c r="OKA177" s="70"/>
      <c r="OKB177" s="87"/>
      <c r="OKC177" s="238"/>
      <c r="OKD177" s="126"/>
      <c r="OKE177" s="84"/>
      <c r="OKF177" s="4"/>
      <c r="OKG177" s="4"/>
      <c r="OKH177" s="4"/>
      <c r="OKI177" s="4"/>
      <c r="OKJ177" s="192"/>
      <c r="OKK177" s="70"/>
      <c r="OKL177" s="87"/>
      <c r="OKM177" s="238"/>
      <c r="OKN177" s="126"/>
      <c r="OKO177" s="84"/>
      <c r="OKP177" s="4"/>
      <c r="OKQ177" s="4"/>
      <c r="OKR177" s="4"/>
      <c r="OKS177" s="4"/>
      <c r="OKT177" s="192"/>
      <c r="OKU177" s="70"/>
      <c r="OKV177" s="87"/>
      <c r="OKW177" s="238"/>
      <c r="OKX177" s="126"/>
      <c r="OKY177" s="84"/>
      <c r="OKZ177" s="4"/>
      <c r="OLA177" s="4"/>
      <c r="OLB177" s="4"/>
      <c r="OLC177" s="4"/>
      <c r="OLD177" s="192"/>
      <c r="OLE177" s="70"/>
      <c r="OLF177" s="87"/>
      <c r="OLG177" s="238"/>
      <c r="OLH177" s="126"/>
      <c r="OLI177" s="84"/>
      <c r="OLJ177" s="4"/>
      <c r="OLK177" s="4"/>
      <c r="OLL177" s="4"/>
      <c r="OLM177" s="4"/>
      <c r="OLN177" s="192"/>
      <c r="OLO177" s="70"/>
      <c r="OLP177" s="87"/>
      <c r="OLQ177" s="238"/>
      <c r="OLR177" s="126"/>
      <c r="OLS177" s="84"/>
      <c r="OLT177" s="4"/>
      <c r="OLU177" s="4"/>
      <c r="OLV177" s="4"/>
      <c r="OLW177" s="4"/>
      <c r="OLX177" s="192"/>
      <c r="OLY177" s="70"/>
      <c r="OLZ177" s="87"/>
      <c r="OMA177" s="238"/>
      <c r="OMB177" s="126"/>
      <c r="OMC177" s="84"/>
      <c r="OMD177" s="4"/>
      <c r="OME177" s="4"/>
      <c r="OMF177" s="4"/>
      <c r="OMG177" s="4"/>
      <c r="OMH177" s="192"/>
      <c r="OMI177" s="70"/>
      <c r="OMJ177" s="87"/>
      <c r="OMK177" s="238"/>
      <c r="OML177" s="126"/>
      <c r="OMM177" s="84"/>
      <c r="OMN177" s="4"/>
      <c r="OMO177" s="4"/>
      <c r="OMP177" s="4"/>
      <c r="OMQ177" s="4"/>
      <c r="OMR177" s="192"/>
      <c r="OMS177" s="70"/>
      <c r="OMT177" s="87"/>
      <c r="OMU177" s="238"/>
      <c r="OMV177" s="126"/>
      <c r="OMW177" s="84"/>
      <c r="OMX177" s="4"/>
      <c r="OMY177" s="4"/>
      <c r="OMZ177" s="4"/>
      <c r="ONA177" s="4"/>
      <c r="ONB177" s="192"/>
      <c r="ONC177" s="70"/>
      <c r="OND177" s="87"/>
      <c r="ONE177" s="238"/>
      <c r="ONF177" s="126"/>
      <c r="ONG177" s="84"/>
      <c r="ONH177" s="4"/>
      <c r="ONI177" s="4"/>
      <c r="ONJ177" s="4"/>
      <c r="ONK177" s="4"/>
      <c r="ONL177" s="192"/>
      <c r="ONM177" s="70"/>
      <c r="ONN177" s="87"/>
      <c r="ONO177" s="238"/>
      <c r="ONP177" s="126"/>
      <c r="ONQ177" s="84"/>
      <c r="ONR177" s="4"/>
      <c r="ONS177" s="4"/>
      <c r="ONT177" s="4"/>
      <c r="ONU177" s="4"/>
      <c r="ONV177" s="192"/>
      <c r="ONW177" s="70"/>
      <c r="ONX177" s="87"/>
      <c r="ONY177" s="238"/>
      <c r="ONZ177" s="126"/>
      <c r="OOA177" s="84"/>
      <c r="OOB177" s="4"/>
      <c r="OOC177" s="4"/>
      <c r="OOD177" s="4"/>
      <c r="OOE177" s="4"/>
      <c r="OOF177" s="192"/>
      <c r="OOG177" s="70"/>
      <c r="OOH177" s="87"/>
      <c r="OOI177" s="238"/>
      <c r="OOJ177" s="126"/>
      <c r="OOK177" s="84"/>
      <c r="OOL177" s="4"/>
      <c r="OOM177" s="4"/>
      <c r="OON177" s="4"/>
      <c r="OOO177" s="4"/>
      <c r="OOP177" s="192"/>
      <c r="OOQ177" s="70"/>
      <c r="OOR177" s="87"/>
      <c r="OOS177" s="238"/>
      <c r="OOT177" s="126"/>
      <c r="OOU177" s="84"/>
      <c r="OOV177" s="4"/>
      <c r="OOW177" s="4"/>
      <c r="OOX177" s="4"/>
      <c r="OOY177" s="4"/>
      <c r="OOZ177" s="192"/>
      <c r="OPA177" s="70"/>
      <c r="OPB177" s="87"/>
      <c r="OPC177" s="238"/>
      <c r="OPD177" s="126"/>
      <c r="OPE177" s="84"/>
      <c r="OPF177" s="4"/>
      <c r="OPG177" s="4"/>
      <c r="OPH177" s="4"/>
      <c r="OPI177" s="4"/>
      <c r="OPJ177" s="192"/>
      <c r="OPK177" s="70"/>
      <c r="OPL177" s="87"/>
      <c r="OPM177" s="238"/>
      <c r="OPN177" s="126"/>
      <c r="OPO177" s="84"/>
      <c r="OPP177" s="4"/>
      <c r="OPQ177" s="4"/>
      <c r="OPR177" s="4"/>
      <c r="OPS177" s="4"/>
      <c r="OPT177" s="192"/>
      <c r="OPU177" s="70"/>
      <c r="OPV177" s="87"/>
      <c r="OPW177" s="238"/>
      <c r="OPX177" s="126"/>
      <c r="OPY177" s="84"/>
      <c r="OPZ177" s="4"/>
      <c r="OQA177" s="4"/>
      <c r="OQB177" s="4"/>
      <c r="OQC177" s="4"/>
      <c r="OQD177" s="192"/>
      <c r="OQE177" s="70"/>
      <c r="OQF177" s="87"/>
      <c r="OQG177" s="238"/>
      <c r="OQH177" s="126"/>
      <c r="OQI177" s="84"/>
      <c r="OQJ177" s="4"/>
      <c r="OQK177" s="4"/>
      <c r="OQL177" s="4"/>
      <c r="OQM177" s="4"/>
      <c r="OQN177" s="192"/>
      <c r="OQO177" s="70"/>
      <c r="OQP177" s="87"/>
      <c r="OQQ177" s="238"/>
      <c r="OQR177" s="126"/>
      <c r="OQS177" s="84"/>
      <c r="OQT177" s="4"/>
      <c r="OQU177" s="4"/>
      <c r="OQV177" s="4"/>
      <c r="OQW177" s="4"/>
      <c r="OQX177" s="192"/>
      <c r="OQY177" s="70"/>
      <c r="OQZ177" s="87"/>
      <c r="ORA177" s="238"/>
      <c r="ORB177" s="126"/>
      <c r="ORC177" s="84"/>
      <c r="ORD177" s="4"/>
      <c r="ORE177" s="4"/>
      <c r="ORF177" s="4"/>
      <c r="ORG177" s="4"/>
      <c r="ORH177" s="192"/>
      <c r="ORI177" s="70"/>
      <c r="ORJ177" s="87"/>
      <c r="ORK177" s="238"/>
      <c r="ORL177" s="126"/>
      <c r="ORM177" s="84"/>
      <c r="ORN177" s="4"/>
      <c r="ORO177" s="4"/>
      <c r="ORP177" s="4"/>
      <c r="ORQ177" s="4"/>
      <c r="ORR177" s="192"/>
      <c r="ORS177" s="70"/>
      <c r="ORT177" s="87"/>
      <c r="ORU177" s="238"/>
      <c r="ORV177" s="126"/>
      <c r="ORW177" s="84"/>
      <c r="ORX177" s="4"/>
      <c r="ORY177" s="4"/>
      <c r="ORZ177" s="4"/>
      <c r="OSA177" s="4"/>
      <c r="OSB177" s="192"/>
      <c r="OSC177" s="70"/>
      <c r="OSD177" s="87"/>
      <c r="OSE177" s="238"/>
      <c r="OSF177" s="126"/>
      <c r="OSG177" s="84"/>
      <c r="OSH177" s="4"/>
      <c r="OSI177" s="4"/>
      <c r="OSJ177" s="4"/>
      <c r="OSK177" s="4"/>
      <c r="OSL177" s="192"/>
      <c r="OSM177" s="70"/>
      <c r="OSN177" s="87"/>
      <c r="OSO177" s="238"/>
      <c r="OSP177" s="126"/>
      <c r="OSQ177" s="84"/>
      <c r="OSR177" s="4"/>
      <c r="OSS177" s="4"/>
      <c r="OST177" s="4"/>
      <c r="OSU177" s="4"/>
      <c r="OSV177" s="192"/>
      <c r="OSW177" s="70"/>
      <c r="OSX177" s="87"/>
      <c r="OSY177" s="238"/>
      <c r="OSZ177" s="126"/>
      <c r="OTA177" s="84"/>
      <c r="OTB177" s="4"/>
      <c r="OTC177" s="4"/>
      <c r="OTD177" s="4"/>
      <c r="OTE177" s="4"/>
      <c r="OTF177" s="192"/>
      <c r="OTG177" s="70"/>
      <c r="OTH177" s="87"/>
      <c r="OTI177" s="238"/>
      <c r="OTJ177" s="126"/>
      <c r="OTK177" s="84"/>
      <c r="OTL177" s="4"/>
      <c r="OTM177" s="4"/>
      <c r="OTN177" s="4"/>
      <c r="OTO177" s="4"/>
      <c r="OTP177" s="192"/>
      <c r="OTQ177" s="70"/>
      <c r="OTR177" s="87"/>
      <c r="OTS177" s="238"/>
      <c r="OTT177" s="126"/>
      <c r="OTU177" s="84"/>
      <c r="OTV177" s="4"/>
      <c r="OTW177" s="4"/>
      <c r="OTX177" s="4"/>
      <c r="OTY177" s="4"/>
      <c r="OTZ177" s="192"/>
      <c r="OUA177" s="70"/>
      <c r="OUB177" s="87"/>
      <c r="OUC177" s="238"/>
      <c r="OUD177" s="126"/>
      <c r="OUE177" s="84"/>
      <c r="OUF177" s="4"/>
      <c r="OUG177" s="4"/>
      <c r="OUH177" s="4"/>
      <c r="OUI177" s="4"/>
      <c r="OUJ177" s="192"/>
      <c r="OUK177" s="70"/>
      <c r="OUL177" s="87"/>
      <c r="OUM177" s="238"/>
      <c r="OUN177" s="126"/>
      <c r="OUO177" s="84"/>
      <c r="OUP177" s="4"/>
      <c r="OUQ177" s="4"/>
      <c r="OUR177" s="4"/>
      <c r="OUS177" s="4"/>
      <c r="OUT177" s="192"/>
      <c r="OUU177" s="70"/>
      <c r="OUV177" s="87"/>
      <c r="OUW177" s="238"/>
      <c r="OUX177" s="126"/>
      <c r="OUY177" s="84"/>
      <c r="OUZ177" s="4"/>
      <c r="OVA177" s="4"/>
      <c r="OVB177" s="4"/>
      <c r="OVC177" s="4"/>
      <c r="OVD177" s="192"/>
      <c r="OVE177" s="70"/>
      <c r="OVF177" s="87"/>
      <c r="OVG177" s="238"/>
      <c r="OVH177" s="126"/>
      <c r="OVI177" s="84"/>
      <c r="OVJ177" s="4"/>
      <c r="OVK177" s="4"/>
      <c r="OVL177" s="4"/>
      <c r="OVM177" s="4"/>
      <c r="OVN177" s="192"/>
      <c r="OVO177" s="70"/>
      <c r="OVP177" s="87"/>
      <c r="OVQ177" s="238"/>
      <c r="OVR177" s="126"/>
      <c r="OVS177" s="84"/>
      <c r="OVT177" s="4"/>
      <c r="OVU177" s="4"/>
      <c r="OVV177" s="4"/>
      <c r="OVW177" s="4"/>
      <c r="OVX177" s="192"/>
      <c r="OVY177" s="70"/>
      <c r="OVZ177" s="87"/>
      <c r="OWA177" s="238"/>
      <c r="OWB177" s="126"/>
      <c r="OWC177" s="84"/>
      <c r="OWD177" s="4"/>
      <c r="OWE177" s="4"/>
      <c r="OWF177" s="4"/>
      <c r="OWG177" s="4"/>
      <c r="OWH177" s="192"/>
      <c r="OWI177" s="70"/>
      <c r="OWJ177" s="87"/>
      <c r="OWK177" s="238"/>
      <c r="OWL177" s="126"/>
      <c r="OWM177" s="84"/>
      <c r="OWN177" s="4"/>
      <c r="OWO177" s="4"/>
      <c r="OWP177" s="4"/>
      <c r="OWQ177" s="4"/>
      <c r="OWR177" s="192"/>
      <c r="OWS177" s="70"/>
      <c r="OWT177" s="87"/>
      <c r="OWU177" s="238"/>
      <c r="OWV177" s="126"/>
      <c r="OWW177" s="84"/>
      <c r="OWX177" s="4"/>
      <c r="OWY177" s="4"/>
      <c r="OWZ177" s="4"/>
      <c r="OXA177" s="4"/>
      <c r="OXB177" s="192"/>
      <c r="OXC177" s="70"/>
      <c r="OXD177" s="87"/>
      <c r="OXE177" s="238"/>
      <c r="OXF177" s="126"/>
      <c r="OXG177" s="84"/>
      <c r="OXH177" s="4"/>
      <c r="OXI177" s="4"/>
      <c r="OXJ177" s="4"/>
      <c r="OXK177" s="4"/>
      <c r="OXL177" s="192"/>
      <c r="OXM177" s="70"/>
      <c r="OXN177" s="87"/>
      <c r="OXO177" s="238"/>
      <c r="OXP177" s="126"/>
      <c r="OXQ177" s="84"/>
      <c r="OXR177" s="4"/>
      <c r="OXS177" s="4"/>
      <c r="OXT177" s="4"/>
      <c r="OXU177" s="4"/>
      <c r="OXV177" s="192"/>
      <c r="OXW177" s="70"/>
      <c r="OXX177" s="87"/>
      <c r="OXY177" s="238"/>
      <c r="OXZ177" s="126"/>
      <c r="OYA177" s="84"/>
      <c r="OYB177" s="4"/>
      <c r="OYC177" s="4"/>
      <c r="OYD177" s="4"/>
      <c r="OYE177" s="4"/>
      <c r="OYF177" s="192"/>
      <c r="OYG177" s="70"/>
      <c r="OYH177" s="87"/>
      <c r="OYI177" s="238"/>
      <c r="OYJ177" s="126"/>
      <c r="OYK177" s="84"/>
      <c r="OYL177" s="4"/>
      <c r="OYM177" s="4"/>
      <c r="OYN177" s="4"/>
      <c r="OYO177" s="4"/>
      <c r="OYP177" s="192"/>
      <c r="OYQ177" s="70"/>
      <c r="OYR177" s="87"/>
      <c r="OYS177" s="238"/>
      <c r="OYT177" s="126"/>
      <c r="OYU177" s="84"/>
      <c r="OYV177" s="4"/>
      <c r="OYW177" s="4"/>
      <c r="OYX177" s="4"/>
      <c r="OYY177" s="4"/>
      <c r="OYZ177" s="192"/>
      <c r="OZA177" s="70"/>
      <c r="OZB177" s="87"/>
      <c r="OZC177" s="238"/>
      <c r="OZD177" s="126"/>
      <c r="OZE177" s="84"/>
      <c r="OZF177" s="4"/>
      <c r="OZG177" s="4"/>
      <c r="OZH177" s="4"/>
      <c r="OZI177" s="4"/>
      <c r="OZJ177" s="192"/>
      <c r="OZK177" s="70"/>
      <c r="OZL177" s="87"/>
      <c r="OZM177" s="238"/>
      <c r="OZN177" s="126"/>
      <c r="OZO177" s="84"/>
      <c r="OZP177" s="4"/>
      <c r="OZQ177" s="4"/>
      <c r="OZR177" s="4"/>
      <c r="OZS177" s="4"/>
      <c r="OZT177" s="192"/>
      <c r="OZU177" s="70"/>
      <c r="OZV177" s="87"/>
      <c r="OZW177" s="238"/>
      <c r="OZX177" s="126"/>
      <c r="OZY177" s="84"/>
      <c r="OZZ177" s="4"/>
      <c r="PAA177" s="4"/>
      <c r="PAB177" s="4"/>
      <c r="PAC177" s="4"/>
      <c r="PAD177" s="192"/>
      <c r="PAE177" s="70"/>
      <c r="PAF177" s="87"/>
      <c r="PAG177" s="238"/>
      <c r="PAH177" s="126"/>
      <c r="PAI177" s="84"/>
      <c r="PAJ177" s="4"/>
      <c r="PAK177" s="4"/>
      <c r="PAL177" s="4"/>
      <c r="PAM177" s="4"/>
      <c r="PAN177" s="192"/>
      <c r="PAO177" s="70"/>
      <c r="PAP177" s="87"/>
      <c r="PAQ177" s="238"/>
      <c r="PAR177" s="126"/>
      <c r="PAS177" s="84"/>
      <c r="PAT177" s="4"/>
      <c r="PAU177" s="4"/>
      <c r="PAV177" s="4"/>
      <c r="PAW177" s="4"/>
      <c r="PAX177" s="192"/>
      <c r="PAY177" s="70"/>
      <c r="PAZ177" s="87"/>
      <c r="PBA177" s="238"/>
      <c r="PBB177" s="126"/>
      <c r="PBC177" s="84"/>
      <c r="PBD177" s="4"/>
      <c r="PBE177" s="4"/>
      <c r="PBF177" s="4"/>
      <c r="PBG177" s="4"/>
      <c r="PBH177" s="192"/>
      <c r="PBI177" s="70"/>
      <c r="PBJ177" s="87"/>
      <c r="PBK177" s="238"/>
      <c r="PBL177" s="126"/>
      <c r="PBM177" s="84"/>
      <c r="PBN177" s="4"/>
      <c r="PBO177" s="4"/>
      <c r="PBP177" s="4"/>
      <c r="PBQ177" s="4"/>
      <c r="PBR177" s="192"/>
      <c r="PBS177" s="70"/>
      <c r="PBT177" s="87"/>
      <c r="PBU177" s="238"/>
      <c r="PBV177" s="126"/>
      <c r="PBW177" s="84"/>
      <c r="PBX177" s="4"/>
      <c r="PBY177" s="4"/>
      <c r="PBZ177" s="4"/>
      <c r="PCA177" s="4"/>
      <c r="PCB177" s="192"/>
      <c r="PCC177" s="70"/>
      <c r="PCD177" s="87"/>
      <c r="PCE177" s="238"/>
      <c r="PCF177" s="126"/>
      <c r="PCG177" s="84"/>
      <c r="PCH177" s="4"/>
      <c r="PCI177" s="4"/>
      <c r="PCJ177" s="4"/>
      <c r="PCK177" s="4"/>
      <c r="PCL177" s="192"/>
      <c r="PCM177" s="70"/>
      <c r="PCN177" s="87"/>
      <c r="PCO177" s="238"/>
      <c r="PCP177" s="126"/>
      <c r="PCQ177" s="84"/>
      <c r="PCR177" s="4"/>
      <c r="PCS177" s="4"/>
      <c r="PCT177" s="4"/>
      <c r="PCU177" s="4"/>
      <c r="PCV177" s="192"/>
      <c r="PCW177" s="70"/>
      <c r="PCX177" s="87"/>
      <c r="PCY177" s="238"/>
      <c r="PCZ177" s="126"/>
      <c r="PDA177" s="84"/>
      <c r="PDB177" s="4"/>
      <c r="PDC177" s="4"/>
      <c r="PDD177" s="4"/>
      <c r="PDE177" s="4"/>
      <c r="PDF177" s="192"/>
      <c r="PDG177" s="70"/>
      <c r="PDH177" s="87"/>
      <c r="PDI177" s="238"/>
      <c r="PDJ177" s="126"/>
      <c r="PDK177" s="84"/>
      <c r="PDL177" s="4"/>
      <c r="PDM177" s="4"/>
      <c r="PDN177" s="4"/>
      <c r="PDO177" s="4"/>
      <c r="PDP177" s="192"/>
      <c r="PDQ177" s="70"/>
      <c r="PDR177" s="87"/>
      <c r="PDS177" s="238"/>
      <c r="PDT177" s="126"/>
      <c r="PDU177" s="84"/>
      <c r="PDV177" s="4"/>
      <c r="PDW177" s="4"/>
      <c r="PDX177" s="4"/>
      <c r="PDY177" s="4"/>
      <c r="PDZ177" s="192"/>
      <c r="PEA177" s="70"/>
      <c r="PEB177" s="87"/>
      <c r="PEC177" s="238"/>
      <c r="PED177" s="126"/>
      <c r="PEE177" s="84"/>
      <c r="PEF177" s="4"/>
      <c r="PEG177" s="4"/>
      <c r="PEH177" s="4"/>
      <c r="PEI177" s="4"/>
      <c r="PEJ177" s="192"/>
      <c r="PEK177" s="70"/>
      <c r="PEL177" s="87"/>
      <c r="PEM177" s="238"/>
      <c r="PEN177" s="126"/>
      <c r="PEO177" s="84"/>
      <c r="PEP177" s="4"/>
      <c r="PEQ177" s="4"/>
      <c r="PER177" s="4"/>
      <c r="PES177" s="4"/>
      <c r="PET177" s="192"/>
      <c r="PEU177" s="70"/>
      <c r="PEV177" s="87"/>
      <c r="PEW177" s="238"/>
      <c r="PEX177" s="126"/>
      <c r="PEY177" s="84"/>
      <c r="PEZ177" s="4"/>
      <c r="PFA177" s="4"/>
      <c r="PFB177" s="4"/>
      <c r="PFC177" s="4"/>
      <c r="PFD177" s="192"/>
      <c r="PFE177" s="70"/>
      <c r="PFF177" s="87"/>
      <c r="PFG177" s="238"/>
      <c r="PFH177" s="126"/>
      <c r="PFI177" s="84"/>
      <c r="PFJ177" s="4"/>
      <c r="PFK177" s="4"/>
      <c r="PFL177" s="4"/>
      <c r="PFM177" s="4"/>
      <c r="PFN177" s="192"/>
      <c r="PFO177" s="70"/>
      <c r="PFP177" s="87"/>
      <c r="PFQ177" s="238"/>
      <c r="PFR177" s="126"/>
      <c r="PFS177" s="84"/>
      <c r="PFT177" s="4"/>
      <c r="PFU177" s="4"/>
      <c r="PFV177" s="4"/>
      <c r="PFW177" s="4"/>
      <c r="PFX177" s="192"/>
      <c r="PFY177" s="70"/>
      <c r="PFZ177" s="87"/>
      <c r="PGA177" s="238"/>
      <c r="PGB177" s="126"/>
      <c r="PGC177" s="84"/>
      <c r="PGD177" s="4"/>
      <c r="PGE177" s="4"/>
      <c r="PGF177" s="4"/>
      <c r="PGG177" s="4"/>
      <c r="PGH177" s="192"/>
      <c r="PGI177" s="70"/>
      <c r="PGJ177" s="87"/>
      <c r="PGK177" s="238"/>
      <c r="PGL177" s="126"/>
      <c r="PGM177" s="84"/>
      <c r="PGN177" s="4"/>
      <c r="PGO177" s="4"/>
      <c r="PGP177" s="4"/>
      <c r="PGQ177" s="4"/>
      <c r="PGR177" s="192"/>
      <c r="PGS177" s="70"/>
      <c r="PGT177" s="87"/>
      <c r="PGU177" s="238"/>
      <c r="PGV177" s="126"/>
      <c r="PGW177" s="84"/>
      <c r="PGX177" s="4"/>
      <c r="PGY177" s="4"/>
      <c r="PGZ177" s="4"/>
      <c r="PHA177" s="4"/>
      <c r="PHB177" s="192"/>
      <c r="PHC177" s="70"/>
      <c r="PHD177" s="87"/>
      <c r="PHE177" s="238"/>
      <c r="PHF177" s="126"/>
      <c r="PHG177" s="84"/>
      <c r="PHH177" s="4"/>
      <c r="PHI177" s="4"/>
      <c r="PHJ177" s="4"/>
      <c r="PHK177" s="4"/>
      <c r="PHL177" s="192"/>
      <c r="PHM177" s="70"/>
      <c r="PHN177" s="87"/>
      <c r="PHO177" s="238"/>
      <c r="PHP177" s="126"/>
      <c r="PHQ177" s="84"/>
      <c r="PHR177" s="4"/>
      <c r="PHS177" s="4"/>
      <c r="PHT177" s="4"/>
      <c r="PHU177" s="4"/>
      <c r="PHV177" s="192"/>
      <c r="PHW177" s="70"/>
      <c r="PHX177" s="87"/>
      <c r="PHY177" s="238"/>
      <c r="PHZ177" s="126"/>
      <c r="PIA177" s="84"/>
      <c r="PIB177" s="4"/>
      <c r="PIC177" s="4"/>
      <c r="PID177" s="4"/>
      <c r="PIE177" s="4"/>
      <c r="PIF177" s="192"/>
      <c r="PIG177" s="70"/>
      <c r="PIH177" s="87"/>
      <c r="PII177" s="238"/>
      <c r="PIJ177" s="126"/>
      <c r="PIK177" s="84"/>
      <c r="PIL177" s="4"/>
      <c r="PIM177" s="4"/>
      <c r="PIN177" s="4"/>
      <c r="PIO177" s="4"/>
      <c r="PIP177" s="192"/>
      <c r="PIQ177" s="70"/>
      <c r="PIR177" s="87"/>
      <c r="PIS177" s="238"/>
      <c r="PIT177" s="126"/>
      <c r="PIU177" s="84"/>
      <c r="PIV177" s="4"/>
      <c r="PIW177" s="4"/>
      <c r="PIX177" s="4"/>
      <c r="PIY177" s="4"/>
      <c r="PIZ177" s="192"/>
      <c r="PJA177" s="70"/>
      <c r="PJB177" s="87"/>
      <c r="PJC177" s="238"/>
      <c r="PJD177" s="126"/>
      <c r="PJE177" s="84"/>
      <c r="PJF177" s="4"/>
      <c r="PJG177" s="4"/>
      <c r="PJH177" s="4"/>
      <c r="PJI177" s="4"/>
      <c r="PJJ177" s="192"/>
      <c r="PJK177" s="70"/>
      <c r="PJL177" s="87"/>
      <c r="PJM177" s="238"/>
      <c r="PJN177" s="126"/>
      <c r="PJO177" s="84"/>
      <c r="PJP177" s="4"/>
      <c r="PJQ177" s="4"/>
      <c r="PJR177" s="4"/>
      <c r="PJS177" s="4"/>
      <c r="PJT177" s="192"/>
      <c r="PJU177" s="70"/>
      <c r="PJV177" s="87"/>
      <c r="PJW177" s="238"/>
      <c r="PJX177" s="126"/>
      <c r="PJY177" s="84"/>
      <c r="PJZ177" s="4"/>
      <c r="PKA177" s="4"/>
      <c r="PKB177" s="4"/>
      <c r="PKC177" s="4"/>
      <c r="PKD177" s="192"/>
      <c r="PKE177" s="70"/>
      <c r="PKF177" s="87"/>
      <c r="PKG177" s="238"/>
      <c r="PKH177" s="126"/>
      <c r="PKI177" s="84"/>
      <c r="PKJ177" s="4"/>
      <c r="PKK177" s="4"/>
      <c r="PKL177" s="4"/>
      <c r="PKM177" s="4"/>
      <c r="PKN177" s="192"/>
      <c r="PKO177" s="70"/>
      <c r="PKP177" s="87"/>
      <c r="PKQ177" s="238"/>
      <c r="PKR177" s="126"/>
      <c r="PKS177" s="84"/>
      <c r="PKT177" s="4"/>
      <c r="PKU177" s="4"/>
      <c r="PKV177" s="4"/>
      <c r="PKW177" s="4"/>
      <c r="PKX177" s="192"/>
      <c r="PKY177" s="70"/>
      <c r="PKZ177" s="87"/>
      <c r="PLA177" s="238"/>
      <c r="PLB177" s="126"/>
      <c r="PLC177" s="84"/>
      <c r="PLD177" s="4"/>
      <c r="PLE177" s="4"/>
      <c r="PLF177" s="4"/>
      <c r="PLG177" s="4"/>
      <c r="PLH177" s="192"/>
      <c r="PLI177" s="70"/>
      <c r="PLJ177" s="87"/>
      <c r="PLK177" s="238"/>
      <c r="PLL177" s="126"/>
      <c r="PLM177" s="84"/>
      <c r="PLN177" s="4"/>
      <c r="PLO177" s="4"/>
      <c r="PLP177" s="4"/>
      <c r="PLQ177" s="4"/>
      <c r="PLR177" s="192"/>
      <c r="PLS177" s="70"/>
      <c r="PLT177" s="87"/>
      <c r="PLU177" s="238"/>
      <c r="PLV177" s="126"/>
      <c r="PLW177" s="84"/>
      <c r="PLX177" s="4"/>
      <c r="PLY177" s="4"/>
      <c r="PLZ177" s="4"/>
      <c r="PMA177" s="4"/>
      <c r="PMB177" s="192"/>
      <c r="PMC177" s="70"/>
      <c r="PMD177" s="87"/>
      <c r="PME177" s="238"/>
      <c r="PMF177" s="126"/>
      <c r="PMG177" s="84"/>
      <c r="PMH177" s="4"/>
      <c r="PMI177" s="4"/>
      <c r="PMJ177" s="4"/>
      <c r="PMK177" s="4"/>
      <c r="PML177" s="192"/>
      <c r="PMM177" s="70"/>
      <c r="PMN177" s="87"/>
      <c r="PMO177" s="238"/>
      <c r="PMP177" s="126"/>
      <c r="PMQ177" s="84"/>
      <c r="PMR177" s="4"/>
      <c r="PMS177" s="4"/>
      <c r="PMT177" s="4"/>
      <c r="PMU177" s="4"/>
      <c r="PMV177" s="192"/>
      <c r="PMW177" s="70"/>
      <c r="PMX177" s="87"/>
      <c r="PMY177" s="238"/>
      <c r="PMZ177" s="126"/>
      <c r="PNA177" s="84"/>
      <c r="PNB177" s="4"/>
      <c r="PNC177" s="4"/>
      <c r="PND177" s="4"/>
      <c r="PNE177" s="4"/>
      <c r="PNF177" s="192"/>
      <c r="PNG177" s="70"/>
      <c r="PNH177" s="87"/>
      <c r="PNI177" s="238"/>
      <c r="PNJ177" s="126"/>
      <c r="PNK177" s="84"/>
      <c r="PNL177" s="4"/>
      <c r="PNM177" s="4"/>
      <c r="PNN177" s="4"/>
      <c r="PNO177" s="4"/>
      <c r="PNP177" s="192"/>
      <c r="PNQ177" s="70"/>
      <c r="PNR177" s="87"/>
      <c r="PNS177" s="238"/>
      <c r="PNT177" s="126"/>
      <c r="PNU177" s="84"/>
      <c r="PNV177" s="4"/>
      <c r="PNW177" s="4"/>
      <c r="PNX177" s="4"/>
      <c r="PNY177" s="4"/>
      <c r="PNZ177" s="192"/>
      <c r="POA177" s="70"/>
      <c r="POB177" s="87"/>
      <c r="POC177" s="238"/>
      <c r="POD177" s="126"/>
      <c r="POE177" s="84"/>
      <c r="POF177" s="4"/>
      <c r="POG177" s="4"/>
      <c r="POH177" s="4"/>
      <c r="POI177" s="4"/>
      <c r="POJ177" s="192"/>
      <c r="POK177" s="70"/>
      <c r="POL177" s="87"/>
      <c r="POM177" s="238"/>
      <c r="PON177" s="126"/>
      <c r="POO177" s="84"/>
      <c r="POP177" s="4"/>
      <c r="POQ177" s="4"/>
      <c r="POR177" s="4"/>
      <c r="POS177" s="4"/>
      <c r="POT177" s="192"/>
      <c r="POU177" s="70"/>
      <c r="POV177" s="87"/>
      <c r="POW177" s="238"/>
      <c r="POX177" s="126"/>
      <c r="POY177" s="84"/>
      <c r="POZ177" s="4"/>
      <c r="PPA177" s="4"/>
      <c r="PPB177" s="4"/>
      <c r="PPC177" s="4"/>
      <c r="PPD177" s="192"/>
      <c r="PPE177" s="70"/>
      <c r="PPF177" s="87"/>
      <c r="PPG177" s="238"/>
      <c r="PPH177" s="126"/>
      <c r="PPI177" s="84"/>
      <c r="PPJ177" s="4"/>
      <c r="PPK177" s="4"/>
      <c r="PPL177" s="4"/>
      <c r="PPM177" s="4"/>
      <c r="PPN177" s="192"/>
      <c r="PPO177" s="70"/>
      <c r="PPP177" s="87"/>
      <c r="PPQ177" s="238"/>
      <c r="PPR177" s="126"/>
      <c r="PPS177" s="84"/>
      <c r="PPT177" s="4"/>
      <c r="PPU177" s="4"/>
      <c r="PPV177" s="4"/>
      <c r="PPW177" s="4"/>
      <c r="PPX177" s="192"/>
      <c r="PPY177" s="70"/>
      <c r="PPZ177" s="87"/>
      <c r="PQA177" s="238"/>
      <c r="PQB177" s="126"/>
      <c r="PQC177" s="84"/>
      <c r="PQD177" s="4"/>
      <c r="PQE177" s="4"/>
      <c r="PQF177" s="4"/>
      <c r="PQG177" s="4"/>
      <c r="PQH177" s="192"/>
      <c r="PQI177" s="70"/>
      <c r="PQJ177" s="87"/>
      <c r="PQK177" s="238"/>
      <c r="PQL177" s="126"/>
      <c r="PQM177" s="84"/>
      <c r="PQN177" s="4"/>
      <c r="PQO177" s="4"/>
      <c r="PQP177" s="4"/>
      <c r="PQQ177" s="4"/>
      <c r="PQR177" s="192"/>
      <c r="PQS177" s="70"/>
      <c r="PQT177" s="87"/>
      <c r="PQU177" s="238"/>
      <c r="PQV177" s="126"/>
      <c r="PQW177" s="84"/>
      <c r="PQX177" s="4"/>
      <c r="PQY177" s="4"/>
      <c r="PQZ177" s="4"/>
      <c r="PRA177" s="4"/>
      <c r="PRB177" s="192"/>
      <c r="PRC177" s="70"/>
      <c r="PRD177" s="87"/>
      <c r="PRE177" s="238"/>
      <c r="PRF177" s="126"/>
      <c r="PRG177" s="84"/>
      <c r="PRH177" s="4"/>
      <c r="PRI177" s="4"/>
      <c r="PRJ177" s="4"/>
      <c r="PRK177" s="4"/>
      <c r="PRL177" s="192"/>
      <c r="PRM177" s="70"/>
      <c r="PRN177" s="87"/>
      <c r="PRO177" s="238"/>
      <c r="PRP177" s="126"/>
      <c r="PRQ177" s="84"/>
      <c r="PRR177" s="4"/>
      <c r="PRS177" s="4"/>
      <c r="PRT177" s="4"/>
      <c r="PRU177" s="4"/>
      <c r="PRV177" s="192"/>
      <c r="PRW177" s="70"/>
      <c r="PRX177" s="87"/>
      <c r="PRY177" s="238"/>
      <c r="PRZ177" s="126"/>
      <c r="PSA177" s="84"/>
      <c r="PSB177" s="4"/>
      <c r="PSC177" s="4"/>
      <c r="PSD177" s="4"/>
      <c r="PSE177" s="4"/>
      <c r="PSF177" s="192"/>
      <c r="PSG177" s="70"/>
      <c r="PSH177" s="87"/>
      <c r="PSI177" s="238"/>
      <c r="PSJ177" s="126"/>
      <c r="PSK177" s="84"/>
      <c r="PSL177" s="4"/>
      <c r="PSM177" s="4"/>
      <c r="PSN177" s="4"/>
      <c r="PSO177" s="4"/>
      <c r="PSP177" s="192"/>
      <c r="PSQ177" s="70"/>
      <c r="PSR177" s="87"/>
      <c r="PSS177" s="238"/>
      <c r="PST177" s="126"/>
      <c r="PSU177" s="84"/>
      <c r="PSV177" s="4"/>
      <c r="PSW177" s="4"/>
      <c r="PSX177" s="4"/>
      <c r="PSY177" s="4"/>
      <c r="PSZ177" s="192"/>
      <c r="PTA177" s="70"/>
      <c r="PTB177" s="87"/>
      <c r="PTC177" s="238"/>
      <c r="PTD177" s="126"/>
      <c r="PTE177" s="84"/>
      <c r="PTF177" s="4"/>
      <c r="PTG177" s="4"/>
      <c r="PTH177" s="4"/>
      <c r="PTI177" s="4"/>
      <c r="PTJ177" s="192"/>
      <c r="PTK177" s="70"/>
      <c r="PTL177" s="87"/>
      <c r="PTM177" s="238"/>
      <c r="PTN177" s="126"/>
      <c r="PTO177" s="84"/>
      <c r="PTP177" s="4"/>
      <c r="PTQ177" s="4"/>
      <c r="PTR177" s="4"/>
      <c r="PTS177" s="4"/>
      <c r="PTT177" s="192"/>
      <c r="PTU177" s="70"/>
      <c r="PTV177" s="87"/>
      <c r="PTW177" s="238"/>
      <c r="PTX177" s="126"/>
      <c r="PTY177" s="84"/>
      <c r="PTZ177" s="4"/>
      <c r="PUA177" s="4"/>
      <c r="PUB177" s="4"/>
      <c r="PUC177" s="4"/>
      <c r="PUD177" s="192"/>
      <c r="PUE177" s="70"/>
      <c r="PUF177" s="87"/>
      <c r="PUG177" s="238"/>
      <c r="PUH177" s="126"/>
      <c r="PUI177" s="84"/>
      <c r="PUJ177" s="4"/>
      <c r="PUK177" s="4"/>
      <c r="PUL177" s="4"/>
      <c r="PUM177" s="4"/>
      <c r="PUN177" s="192"/>
      <c r="PUO177" s="70"/>
      <c r="PUP177" s="87"/>
      <c r="PUQ177" s="238"/>
      <c r="PUR177" s="126"/>
      <c r="PUS177" s="84"/>
      <c r="PUT177" s="4"/>
      <c r="PUU177" s="4"/>
      <c r="PUV177" s="4"/>
      <c r="PUW177" s="4"/>
      <c r="PUX177" s="192"/>
      <c r="PUY177" s="70"/>
      <c r="PUZ177" s="87"/>
      <c r="PVA177" s="238"/>
      <c r="PVB177" s="126"/>
      <c r="PVC177" s="84"/>
      <c r="PVD177" s="4"/>
      <c r="PVE177" s="4"/>
      <c r="PVF177" s="4"/>
      <c r="PVG177" s="4"/>
      <c r="PVH177" s="192"/>
      <c r="PVI177" s="70"/>
      <c r="PVJ177" s="87"/>
      <c r="PVK177" s="238"/>
      <c r="PVL177" s="126"/>
      <c r="PVM177" s="84"/>
      <c r="PVN177" s="4"/>
      <c r="PVO177" s="4"/>
      <c r="PVP177" s="4"/>
      <c r="PVQ177" s="4"/>
      <c r="PVR177" s="192"/>
      <c r="PVS177" s="70"/>
      <c r="PVT177" s="87"/>
      <c r="PVU177" s="238"/>
      <c r="PVV177" s="126"/>
      <c r="PVW177" s="84"/>
      <c r="PVX177" s="4"/>
      <c r="PVY177" s="4"/>
      <c r="PVZ177" s="4"/>
      <c r="PWA177" s="4"/>
      <c r="PWB177" s="192"/>
      <c r="PWC177" s="70"/>
      <c r="PWD177" s="87"/>
      <c r="PWE177" s="238"/>
      <c r="PWF177" s="126"/>
      <c r="PWG177" s="84"/>
      <c r="PWH177" s="4"/>
      <c r="PWI177" s="4"/>
      <c r="PWJ177" s="4"/>
      <c r="PWK177" s="4"/>
      <c r="PWL177" s="192"/>
      <c r="PWM177" s="70"/>
      <c r="PWN177" s="87"/>
      <c r="PWO177" s="238"/>
      <c r="PWP177" s="126"/>
      <c r="PWQ177" s="84"/>
      <c r="PWR177" s="4"/>
      <c r="PWS177" s="4"/>
      <c r="PWT177" s="4"/>
      <c r="PWU177" s="4"/>
      <c r="PWV177" s="192"/>
      <c r="PWW177" s="70"/>
      <c r="PWX177" s="87"/>
      <c r="PWY177" s="238"/>
      <c r="PWZ177" s="126"/>
      <c r="PXA177" s="84"/>
      <c r="PXB177" s="4"/>
      <c r="PXC177" s="4"/>
      <c r="PXD177" s="4"/>
      <c r="PXE177" s="4"/>
      <c r="PXF177" s="192"/>
      <c r="PXG177" s="70"/>
      <c r="PXH177" s="87"/>
      <c r="PXI177" s="238"/>
      <c r="PXJ177" s="126"/>
      <c r="PXK177" s="84"/>
      <c r="PXL177" s="4"/>
      <c r="PXM177" s="4"/>
      <c r="PXN177" s="4"/>
      <c r="PXO177" s="4"/>
      <c r="PXP177" s="192"/>
      <c r="PXQ177" s="70"/>
      <c r="PXR177" s="87"/>
      <c r="PXS177" s="238"/>
      <c r="PXT177" s="126"/>
      <c r="PXU177" s="84"/>
      <c r="PXV177" s="4"/>
      <c r="PXW177" s="4"/>
      <c r="PXX177" s="4"/>
      <c r="PXY177" s="4"/>
      <c r="PXZ177" s="192"/>
      <c r="PYA177" s="70"/>
      <c r="PYB177" s="87"/>
      <c r="PYC177" s="238"/>
      <c r="PYD177" s="126"/>
      <c r="PYE177" s="84"/>
      <c r="PYF177" s="4"/>
      <c r="PYG177" s="4"/>
      <c r="PYH177" s="4"/>
      <c r="PYI177" s="4"/>
      <c r="PYJ177" s="192"/>
      <c r="PYK177" s="70"/>
      <c r="PYL177" s="87"/>
      <c r="PYM177" s="238"/>
      <c r="PYN177" s="126"/>
      <c r="PYO177" s="84"/>
      <c r="PYP177" s="4"/>
      <c r="PYQ177" s="4"/>
      <c r="PYR177" s="4"/>
      <c r="PYS177" s="4"/>
      <c r="PYT177" s="192"/>
      <c r="PYU177" s="70"/>
      <c r="PYV177" s="87"/>
      <c r="PYW177" s="238"/>
      <c r="PYX177" s="126"/>
      <c r="PYY177" s="84"/>
      <c r="PYZ177" s="4"/>
      <c r="PZA177" s="4"/>
      <c r="PZB177" s="4"/>
      <c r="PZC177" s="4"/>
      <c r="PZD177" s="192"/>
      <c r="PZE177" s="70"/>
      <c r="PZF177" s="87"/>
      <c r="PZG177" s="238"/>
      <c r="PZH177" s="126"/>
      <c r="PZI177" s="84"/>
      <c r="PZJ177" s="4"/>
      <c r="PZK177" s="4"/>
      <c r="PZL177" s="4"/>
      <c r="PZM177" s="4"/>
      <c r="PZN177" s="192"/>
      <c r="PZO177" s="70"/>
      <c r="PZP177" s="87"/>
      <c r="PZQ177" s="238"/>
      <c r="PZR177" s="126"/>
      <c r="PZS177" s="84"/>
      <c r="PZT177" s="4"/>
      <c r="PZU177" s="4"/>
      <c r="PZV177" s="4"/>
      <c r="PZW177" s="4"/>
      <c r="PZX177" s="192"/>
      <c r="PZY177" s="70"/>
      <c r="PZZ177" s="87"/>
      <c r="QAA177" s="238"/>
      <c r="QAB177" s="126"/>
      <c r="QAC177" s="84"/>
      <c r="QAD177" s="4"/>
      <c r="QAE177" s="4"/>
      <c r="QAF177" s="4"/>
      <c r="QAG177" s="4"/>
      <c r="QAH177" s="192"/>
      <c r="QAI177" s="70"/>
      <c r="QAJ177" s="87"/>
      <c r="QAK177" s="238"/>
      <c r="QAL177" s="126"/>
      <c r="QAM177" s="84"/>
      <c r="QAN177" s="4"/>
      <c r="QAO177" s="4"/>
      <c r="QAP177" s="4"/>
      <c r="QAQ177" s="4"/>
      <c r="QAR177" s="192"/>
      <c r="QAS177" s="70"/>
      <c r="QAT177" s="87"/>
      <c r="QAU177" s="238"/>
      <c r="QAV177" s="126"/>
      <c r="QAW177" s="84"/>
      <c r="QAX177" s="4"/>
      <c r="QAY177" s="4"/>
      <c r="QAZ177" s="4"/>
      <c r="QBA177" s="4"/>
      <c r="QBB177" s="192"/>
      <c r="QBC177" s="70"/>
      <c r="QBD177" s="87"/>
      <c r="QBE177" s="238"/>
      <c r="QBF177" s="126"/>
      <c r="QBG177" s="84"/>
      <c r="QBH177" s="4"/>
      <c r="QBI177" s="4"/>
      <c r="QBJ177" s="4"/>
      <c r="QBK177" s="4"/>
      <c r="QBL177" s="192"/>
      <c r="QBM177" s="70"/>
      <c r="QBN177" s="87"/>
      <c r="QBO177" s="238"/>
      <c r="QBP177" s="126"/>
      <c r="QBQ177" s="84"/>
      <c r="QBR177" s="4"/>
      <c r="QBS177" s="4"/>
      <c r="QBT177" s="4"/>
      <c r="QBU177" s="4"/>
      <c r="QBV177" s="192"/>
      <c r="QBW177" s="70"/>
      <c r="QBX177" s="87"/>
      <c r="QBY177" s="238"/>
      <c r="QBZ177" s="126"/>
      <c r="QCA177" s="84"/>
      <c r="QCB177" s="4"/>
      <c r="QCC177" s="4"/>
      <c r="QCD177" s="4"/>
      <c r="QCE177" s="4"/>
      <c r="QCF177" s="192"/>
      <c r="QCG177" s="70"/>
      <c r="QCH177" s="87"/>
      <c r="QCI177" s="238"/>
      <c r="QCJ177" s="126"/>
      <c r="QCK177" s="84"/>
      <c r="QCL177" s="4"/>
      <c r="QCM177" s="4"/>
      <c r="QCN177" s="4"/>
      <c r="QCO177" s="4"/>
      <c r="QCP177" s="192"/>
      <c r="QCQ177" s="70"/>
      <c r="QCR177" s="87"/>
      <c r="QCS177" s="238"/>
      <c r="QCT177" s="126"/>
      <c r="QCU177" s="84"/>
      <c r="QCV177" s="4"/>
      <c r="QCW177" s="4"/>
      <c r="QCX177" s="4"/>
      <c r="QCY177" s="4"/>
      <c r="QCZ177" s="192"/>
      <c r="QDA177" s="70"/>
      <c r="QDB177" s="87"/>
      <c r="QDC177" s="238"/>
      <c r="QDD177" s="126"/>
      <c r="QDE177" s="84"/>
      <c r="QDF177" s="4"/>
      <c r="QDG177" s="4"/>
      <c r="QDH177" s="4"/>
      <c r="QDI177" s="4"/>
      <c r="QDJ177" s="192"/>
      <c r="QDK177" s="70"/>
      <c r="QDL177" s="87"/>
      <c r="QDM177" s="238"/>
      <c r="QDN177" s="126"/>
      <c r="QDO177" s="84"/>
      <c r="QDP177" s="4"/>
      <c r="QDQ177" s="4"/>
      <c r="QDR177" s="4"/>
      <c r="QDS177" s="4"/>
      <c r="QDT177" s="192"/>
      <c r="QDU177" s="70"/>
      <c r="QDV177" s="87"/>
      <c r="QDW177" s="238"/>
      <c r="QDX177" s="126"/>
      <c r="QDY177" s="84"/>
      <c r="QDZ177" s="4"/>
      <c r="QEA177" s="4"/>
      <c r="QEB177" s="4"/>
      <c r="QEC177" s="4"/>
      <c r="QED177" s="192"/>
      <c r="QEE177" s="70"/>
      <c r="QEF177" s="87"/>
      <c r="QEG177" s="238"/>
      <c r="QEH177" s="126"/>
      <c r="QEI177" s="84"/>
      <c r="QEJ177" s="4"/>
      <c r="QEK177" s="4"/>
      <c r="QEL177" s="4"/>
      <c r="QEM177" s="4"/>
      <c r="QEN177" s="192"/>
      <c r="QEO177" s="70"/>
      <c r="QEP177" s="87"/>
      <c r="QEQ177" s="238"/>
      <c r="QER177" s="126"/>
      <c r="QES177" s="84"/>
      <c r="QET177" s="4"/>
      <c r="QEU177" s="4"/>
      <c r="QEV177" s="4"/>
      <c r="QEW177" s="4"/>
      <c r="QEX177" s="192"/>
      <c r="QEY177" s="70"/>
      <c r="QEZ177" s="87"/>
      <c r="QFA177" s="238"/>
      <c r="QFB177" s="126"/>
      <c r="QFC177" s="84"/>
      <c r="QFD177" s="4"/>
      <c r="QFE177" s="4"/>
      <c r="QFF177" s="4"/>
      <c r="QFG177" s="4"/>
      <c r="QFH177" s="192"/>
      <c r="QFI177" s="70"/>
      <c r="QFJ177" s="87"/>
      <c r="QFK177" s="238"/>
      <c r="QFL177" s="126"/>
      <c r="QFM177" s="84"/>
      <c r="QFN177" s="4"/>
      <c r="QFO177" s="4"/>
      <c r="QFP177" s="4"/>
      <c r="QFQ177" s="4"/>
      <c r="QFR177" s="192"/>
      <c r="QFS177" s="70"/>
      <c r="QFT177" s="87"/>
      <c r="QFU177" s="238"/>
      <c r="QFV177" s="126"/>
      <c r="QFW177" s="84"/>
      <c r="QFX177" s="4"/>
      <c r="QFY177" s="4"/>
      <c r="QFZ177" s="4"/>
      <c r="QGA177" s="4"/>
      <c r="QGB177" s="192"/>
      <c r="QGC177" s="70"/>
      <c r="QGD177" s="87"/>
      <c r="QGE177" s="238"/>
      <c r="QGF177" s="126"/>
      <c r="QGG177" s="84"/>
      <c r="QGH177" s="4"/>
      <c r="QGI177" s="4"/>
      <c r="QGJ177" s="4"/>
      <c r="QGK177" s="4"/>
      <c r="QGL177" s="192"/>
      <c r="QGM177" s="70"/>
      <c r="QGN177" s="87"/>
      <c r="QGO177" s="238"/>
      <c r="QGP177" s="126"/>
      <c r="QGQ177" s="84"/>
      <c r="QGR177" s="4"/>
      <c r="QGS177" s="4"/>
      <c r="QGT177" s="4"/>
      <c r="QGU177" s="4"/>
      <c r="QGV177" s="192"/>
      <c r="QGW177" s="70"/>
      <c r="QGX177" s="87"/>
      <c r="QGY177" s="238"/>
      <c r="QGZ177" s="126"/>
      <c r="QHA177" s="84"/>
      <c r="QHB177" s="4"/>
      <c r="QHC177" s="4"/>
      <c r="QHD177" s="4"/>
      <c r="QHE177" s="4"/>
      <c r="QHF177" s="192"/>
      <c r="QHG177" s="70"/>
      <c r="QHH177" s="87"/>
      <c r="QHI177" s="238"/>
      <c r="QHJ177" s="126"/>
      <c r="QHK177" s="84"/>
      <c r="QHL177" s="4"/>
      <c r="QHM177" s="4"/>
      <c r="QHN177" s="4"/>
      <c r="QHO177" s="4"/>
      <c r="QHP177" s="192"/>
      <c r="QHQ177" s="70"/>
      <c r="QHR177" s="87"/>
      <c r="QHS177" s="238"/>
      <c r="QHT177" s="126"/>
      <c r="QHU177" s="84"/>
      <c r="QHV177" s="4"/>
      <c r="QHW177" s="4"/>
      <c r="QHX177" s="4"/>
      <c r="QHY177" s="4"/>
      <c r="QHZ177" s="192"/>
      <c r="QIA177" s="70"/>
      <c r="QIB177" s="87"/>
      <c r="QIC177" s="238"/>
      <c r="QID177" s="126"/>
      <c r="QIE177" s="84"/>
      <c r="QIF177" s="4"/>
      <c r="QIG177" s="4"/>
      <c r="QIH177" s="4"/>
      <c r="QII177" s="4"/>
      <c r="QIJ177" s="192"/>
      <c r="QIK177" s="70"/>
      <c r="QIL177" s="87"/>
      <c r="QIM177" s="238"/>
      <c r="QIN177" s="126"/>
      <c r="QIO177" s="84"/>
      <c r="QIP177" s="4"/>
      <c r="QIQ177" s="4"/>
      <c r="QIR177" s="4"/>
      <c r="QIS177" s="4"/>
      <c r="QIT177" s="192"/>
      <c r="QIU177" s="70"/>
      <c r="QIV177" s="87"/>
      <c r="QIW177" s="238"/>
      <c r="QIX177" s="126"/>
      <c r="QIY177" s="84"/>
      <c r="QIZ177" s="4"/>
      <c r="QJA177" s="4"/>
      <c r="QJB177" s="4"/>
      <c r="QJC177" s="4"/>
      <c r="QJD177" s="192"/>
      <c r="QJE177" s="70"/>
      <c r="QJF177" s="87"/>
      <c r="QJG177" s="238"/>
      <c r="QJH177" s="126"/>
      <c r="QJI177" s="84"/>
      <c r="QJJ177" s="4"/>
      <c r="QJK177" s="4"/>
      <c r="QJL177" s="4"/>
      <c r="QJM177" s="4"/>
      <c r="QJN177" s="192"/>
      <c r="QJO177" s="70"/>
      <c r="QJP177" s="87"/>
      <c r="QJQ177" s="238"/>
      <c r="QJR177" s="126"/>
      <c r="QJS177" s="84"/>
      <c r="QJT177" s="4"/>
      <c r="QJU177" s="4"/>
      <c r="QJV177" s="4"/>
      <c r="QJW177" s="4"/>
      <c r="QJX177" s="192"/>
      <c r="QJY177" s="70"/>
      <c r="QJZ177" s="87"/>
      <c r="QKA177" s="238"/>
      <c r="QKB177" s="126"/>
      <c r="QKC177" s="84"/>
      <c r="QKD177" s="4"/>
      <c r="QKE177" s="4"/>
      <c r="QKF177" s="4"/>
      <c r="QKG177" s="4"/>
      <c r="QKH177" s="192"/>
      <c r="QKI177" s="70"/>
      <c r="QKJ177" s="87"/>
      <c r="QKK177" s="238"/>
      <c r="QKL177" s="126"/>
      <c r="QKM177" s="84"/>
      <c r="QKN177" s="4"/>
      <c r="QKO177" s="4"/>
      <c r="QKP177" s="4"/>
      <c r="QKQ177" s="4"/>
      <c r="QKR177" s="192"/>
      <c r="QKS177" s="70"/>
      <c r="QKT177" s="87"/>
      <c r="QKU177" s="238"/>
      <c r="QKV177" s="126"/>
      <c r="QKW177" s="84"/>
      <c r="QKX177" s="4"/>
      <c r="QKY177" s="4"/>
      <c r="QKZ177" s="4"/>
      <c r="QLA177" s="4"/>
      <c r="QLB177" s="192"/>
      <c r="QLC177" s="70"/>
      <c r="QLD177" s="87"/>
      <c r="QLE177" s="238"/>
      <c r="QLF177" s="126"/>
      <c r="QLG177" s="84"/>
      <c r="QLH177" s="4"/>
      <c r="QLI177" s="4"/>
      <c r="QLJ177" s="4"/>
      <c r="QLK177" s="4"/>
      <c r="QLL177" s="192"/>
      <c r="QLM177" s="70"/>
      <c r="QLN177" s="87"/>
      <c r="QLO177" s="238"/>
      <c r="QLP177" s="126"/>
      <c r="QLQ177" s="84"/>
      <c r="QLR177" s="4"/>
      <c r="QLS177" s="4"/>
      <c r="QLT177" s="4"/>
      <c r="QLU177" s="4"/>
      <c r="QLV177" s="192"/>
      <c r="QLW177" s="70"/>
      <c r="QLX177" s="87"/>
      <c r="QLY177" s="238"/>
      <c r="QLZ177" s="126"/>
      <c r="QMA177" s="84"/>
      <c r="QMB177" s="4"/>
      <c r="QMC177" s="4"/>
      <c r="QMD177" s="4"/>
      <c r="QME177" s="4"/>
      <c r="QMF177" s="192"/>
      <c r="QMG177" s="70"/>
      <c r="QMH177" s="87"/>
      <c r="QMI177" s="238"/>
      <c r="QMJ177" s="126"/>
      <c r="QMK177" s="84"/>
      <c r="QML177" s="4"/>
      <c r="QMM177" s="4"/>
      <c r="QMN177" s="4"/>
      <c r="QMO177" s="4"/>
      <c r="QMP177" s="192"/>
      <c r="QMQ177" s="70"/>
      <c r="QMR177" s="87"/>
      <c r="QMS177" s="238"/>
      <c r="QMT177" s="126"/>
      <c r="QMU177" s="84"/>
      <c r="QMV177" s="4"/>
      <c r="QMW177" s="4"/>
      <c r="QMX177" s="4"/>
      <c r="QMY177" s="4"/>
      <c r="QMZ177" s="192"/>
      <c r="QNA177" s="70"/>
      <c r="QNB177" s="87"/>
      <c r="QNC177" s="238"/>
      <c r="QND177" s="126"/>
      <c r="QNE177" s="84"/>
      <c r="QNF177" s="4"/>
      <c r="QNG177" s="4"/>
      <c r="QNH177" s="4"/>
      <c r="QNI177" s="4"/>
      <c r="QNJ177" s="192"/>
      <c r="QNK177" s="70"/>
      <c r="QNL177" s="87"/>
      <c r="QNM177" s="238"/>
      <c r="QNN177" s="126"/>
      <c r="QNO177" s="84"/>
      <c r="QNP177" s="4"/>
      <c r="QNQ177" s="4"/>
      <c r="QNR177" s="4"/>
      <c r="QNS177" s="4"/>
      <c r="QNT177" s="192"/>
      <c r="QNU177" s="70"/>
      <c r="QNV177" s="87"/>
      <c r="QNW177" s="238"/>
      <c r="QNX177" s="126"/>
      <c r="QNY177" s="84"/>
      <c r="QNZ177" s="4"/>
      <c r="QOA177" s="4"/>
      <c r="QOB177" s="4"/>
      <c r="QOC177" s="4"/>
      <c r="QOD177" s="192"/>
      <c r="QOE177" s="70"/>
      <c r="QOF177" s="87"/>
      <c r="QOG177" s="238"/>
      <c r="QOH177" s="126"/>
      <c r="QOI177" s="84"/>
      <c r="QOJ177" s="4"/>
      <c r="QOK177" s="4"/>
      <c r="QOL177" s="4"/>
      <c r="QOM177" s="4"/>
      <c r="QON177" s="192"/>
      <c r="QOO177" s="70"/>
      <c r="QOP177" s="87"/>
      <c r="QOQ177" s="238"/>
      <c r="QOR177" s="126"/>
      <c r="QOS177" s="84"/>
      <c r="QOT177" s="4"/>
      <c r="QOU177" s="4"/>
      <c r="QOV177" s="4"/>
      <c r="QOW177" s="4"/>
      <c r="QOX177" s="192"/>
      <c r="QOY177" s="70"/>
      <c r="QOZ177" s="87"/>
      <c r="QPA177" s="238"/>
      <c r="QPB177" s="126"/>
      <c r="QPC177" s="84"/>
      <c r="QPD177" s="4"/>
      <c r="QPE177" s="4"/>
      <c r="QPF177" s="4"/>
      <c r="QPG177" s="4"/>
      <c r="QPH177" s="192"/>
      <c r="QPI177" s="70"/>
      <c r="QPJ177" s="87"/>
      <c r="QPK177" s="238"/>
      <c r="QPL177" s="126"/>
      <c r="QPM177" s="84"/>
      <c r="QPN177" s="4"/>
      <c r="QPO177" s="4"/>
      <c r="QPP177" s="4"/>
      <c r="QPQ177" s="4"/>
      <c r="QPR177" s="192"/>
      <c r="QPS177" s="70"/>
      <c r="QPT177" s="87"/>
      <c r="QPU177" s="238"/>
      <c r="QPV177" s="126"/>
      <c r="QPW177" s="84"/>
      <c r="QPX177" s="4"/>
      <c r="QPY177" s="4"/>
      <c r="QPZ177" s="4"/>
      <c r="QQA177" s="4"/>
      <c r="QQB177" s="192"/>
      <c r="QQC177" s="70"/>
      <c r="QQD177" s="87"/>
      <c r="QQE177" s="238"/>
      <c r="QQF177" s="126"/>
      <c r="QQG177" s="84"/>
      <c r="QQH177" s="4"/>
      <c r="QQI177" s="4"/>
      <c r="QQJ177" s="4"/>
      <c r="QQK177" s="4"/>
      <c r="QQL177" s="192"/>
      <c r="QQM177" s="70"/>
      <c r="QQN177" s="87"/>
      <c r="QQO177" s="238"/>
      <c r="QQP177" s="126"/>
      <c r="QQQ177" s="84"/>
      <c r="QQR177" s="4"/>
      <c r="QQS177" s="4"/>
      <c r="QQT177" s="4"/>
      <c r="QQU177" s="4"/>
      <c r="QQV177" s="192"/>
      <c r="QQW177" s="70"/>
      <c r="QQX177" s="87"/>
      <c r="QQY177" s="238"/>
      <c r="QQZ177" s="126"/>
      <c r="QRA177" s="84"/>
      <c r="QRB177" s="4"/>
      <c r="QRC177" s="4"/>
      <c r="QRD177" s="4"/>
      <c r="QRE177" s="4"/>
      <c r="QRF177" s="192"/>
      <c r="QRG177" s="70"/>
      <c r="QRH177" s="87"/>
      <c r="QRI177" s="238"/>
      <c r="QRJ177" s="126"/>
      <c r="QRK177" s="84"/>
      <c r="QRL177" s="4"/>
      <c r="QRM177" s="4"/>
      <c r="QRN177" s="4"/>
      <c r="QRO177" s="4"/>
      <c r="QRP177" s="192"/>
      <c r="QRQ177" s="70"/>
      <c r="QRR177" s="87"/>
      <c r="QRS177" s="238"/>
      <c r="QRT177" s="126"/>
      <c r="QRU177" s="84"/>
      <c r="QRV177" s="4"/>
      <c r="QRW177" s="4"/>
      <c r="QRX177" s="4"/>
      <c r="QRY177" s="4"/>
      <c r="QRZ177" s="192"/>
      <c r="QSA177" s="70"/>
      <c r="QSB177" s="87"/>
      <c r="QSC177" s="238"/>
      <c r="QSD177" s="126"/>
      <c r="QSE177" s="84"/>
      <c r="QSF177" s="4"/>
      <c r="QSG177" s="4"/>
      <c r="QSH177" s="4"/>
      <c r="QSI177" s="4"/>
      <c r="QSJ177" s="192"/>
      <c r="QSK177" s="70"/>
      <c r="QSL177" s="87"/>
      <c r="QSM177" s="238"/>
      <c r="QSN177" s="126"/>
      <c r="QSO177" s="84"/>
      <c r="QSP177" s="4"/>
      <c r="QSQ177" s="4"/>
      <c r="QSR177" s="4"/>
      <c r="QSS177" s="4"/>
      <c r="QST177" s="192"/>
      <c r="QSU177" s="70"/>
      <c r="QSV177" s="87"/>
      <c r="QSW177" s="238"/>
      <c r="QSX177" s="126"/>
      <c r="QSY177" s="84"/>
      <c r="QSZ177" s="4"/>
      <c r="QTA177" s="4"/>
      <c r="QTB177" s="4"/>
      <c r="QTC177" s="4"/>
      <c r="QTD177" s="192"/>
      <c r="QTE177" s="70"/>
      <c r="QTF177" s="87"/>
      <c r="QTG177" s="238"/>
      <c r="QTH177" s="126"/>
      <c r="QTI177" s="84"/>
      <c r="QTJ177" s="4"/>
      <c r="QTK177" s="4"/>
      <c r="QTL177" s="4"/>
      <c r="QTM177" s="4"/>
      <c r="QTN177" s="192"/>
      <c r="QTO177" s="70"/>
      <c r="QTP177" s="87"/>
      <c r="QTQ177" s="238"/>
      <c r="QTR177" s="126"/>
      <c r="QTS177" s="84"/>
      <c r="QTT177" s="4"/>
      <c r="QTU177" s="4"/>
      <c r="QTV177" s="4"/>
      <c r="QTW177" s="4"/>
      <c r="QTX177" s="192"/>
      <c r="QTY177" s="70"/>
      <c r="QTZ177" s="87"/>
      <c r="QUA177" s="238"/>
      <c r="QUB177" s="126"/>
      <c r="QUC177" s="84"/>
      <c r="QUD177" s="4"/>
      <c r="QUE177" s="4"/>
      <c r="QUF177" s="4"/>
      <c r="QUG177" s="4"/>
      <c r="QUH177" s="192"/>
      <c r="QUI177" s="70"/>
      <c r="QUJ177" s="87"/>
      <c r="QUK177" s="238"/>
      <c r="QUL177" s="126"/>
      <c r="QUM177" s="84"/>
      <c r="QUN177" s="4"/>
      <c r="QUO177" s="4"/>
      <c r="QUP177" s="4"/>
      <c r="QUQ177" s="4"/>
      <c r="QUR177" s="192"/>
      <c r="QUS177" s="70"/>
      <c r="QUT177" s="87"/>
      <c r="QUU177" s="238"/>
      <c r="QUV177" s="126"/>
      <c r="QUW177" s="84"/>
      <c r="QUX177" s="4"/>
      <c r="QUY177" s="4"/>
      <c r="QUZ177" s="4"/>
      <c r="QVA177" s="4"/>
      <c r="QVB177" s="192"/>
      <c r="QVC177" s="70"/>
      <c r="QVD177" s="87"/>
      <c r="QVE177" s="238"/>
      <c r="QVF177" s="126"/>
      <c r="QVG177" s="84"/>
      <c r="QVH177" s="4"/>
      <c r="QVI177" s="4"/>
      <c r="QVJ177" s="4"/>
      <c r="QVK177" s="4"/>
      <c r="QVL177" s="192"/>
      <c r="QVM177" s="70"/>
      <c r="QVN177" s="87"/>
      <c r="QVO177" s="238"/>
      <c r="QVP177" s="126"/>
      <c r="QVQ177" s="84"/>
      <c r="QVR177" s="4"/>
      <c r="QVS177" s="4"/>
      <c r="QVT177" s="4"/>
      <c r="QVU177" s="4"/>
      <c r="QVV177" s="192"/>
      <c r="QVW177" s="70"/>
      <c r="QVX177" s="87"/>
      <c r="QVY177" s="238"/>
      <c r="QVZ177" s="126"/>
      <c r="QWA177" s="84"/>
      <c r="QWB177" s="4"/>
      <c r="QWC177" s="4"/>
      <c r="QWD177" s="4"/>
      <c r="QWE177" s="4"/>
      <c r="QWF177" s="192"/>
      <c r="QWG177" s="70"/>
      <c r="QWH177" s="87"/>
      <c r="QWI177" s="238"/>
      <c r="QWJ177" s="126"/>
      <c r="QWK177" s="84"/>
      <c r="QWL177" s="4"/>
      <c r="QWM177" s="4"/>
      <c r="QWN177" s="4"/>
      <c r="QWO177" s="4"/>
      <c r="QWP177" s="192"/>
      <c r="QWQ177" s="70"/>
      <c r="QWR177" s="87"/>
      <c r="QWS177" s="238"/>
      <c r="QWT177" s="126"/>
      <c r="QWU177" s="84"/>
      <c r="QWV177" s="4"/>
      <c r="QWW177" s="4"/>
      <c r="QWX177" s="4"/>
      <c r="QWY177" s="4"/>
      <c r="QWZ177" s="192"/>
      <c r="QXA177" s="70"/>
      <c r="QXB177" s="87"/>
      <c r="QXC177" s="238"/>
      <c r="QXD177" s="126"/>
      <c r="QXE177" s="84"/>
      <c r="QXF177" s="4"/>
      <c r="QXG177" s="4"/>
      <c r="QXH177" s="4"/>
      <c r="QXI177" s="4"/>
      <c r="QXJ177" s="192"/>
      <c r="QXK177" s="70"/>
      <c r="QXL177" s="87"/>
      <c r="QXM177" s="238"/>
      <c r="QXN177" s="126"/>
      <c r="QXO177" s="84"/>
      <c r="QXP177" s="4"/>
      <c r="QXQ177" s="4"/>
      <c r="QXR177" s="4"/>
      <c r="QXS177" s="4"/>
      <c r="QXT177" s="192"/>
      <c r="QXU177" s="70"/>
      <c r="QXV177" s="87"/>
      <c r="QXW177" s="238"/>
      <c r="QXX177" s="126"/>
      <c r="QXY177" s="84"/>
      <c r="QXZ177" s="4"/>
      <c r="QYA177" s="4"/>
      <c r="QYB177" s="4"/>
      <c r="QYC177" s="4"/>
      <c r="QYD177" s="192"/>
      <c r="QYE177" s="70"/>
      <c r="QYF177" s="87"/>
      <c r="QYG177" s="238"/>
      <c r="QYH177" s="126"/>
      <c r="QYI177" s="84"/>
      <c r="QYJ177" s="4"/>
      <c r="QYK177" s="4"/>
      <c r="QYL177" s="4"/>
      <c r="QYM177" s="4"/>
      <c r="QYN177" s="192"/>
      <c r="QYO177" s="70"/>
      <c r="QYP177" s="87"/>
      <c r="QYQ177" s="238"/>
      <c r="QYR177" s="126"/>
      <c r="QYS177" s="84"/>
      <c r="QYT177" s="4"/>
      <c r="QYU177" s="4"/>
      <c r="QYV177" s="4"/>
      <c r="QYW177" s="4"/>
      <c r="QYX177" s="192"/>
      <c r="QYY177" s="70"/>
      <c r="QYZ177" s="87"/>
      <c r="QZA177" s="238"/>
      <c r="QZB177" s="126"/>
      <c r="QZC177" s="84"/>
      <c r="QZD177" s="4"/>
      <c r="QZE177" s="4"/>
      <c r="QZF177" s="4"/>
      <c r="QZG177" s="4"/>
      <c r="QZH177" s="192"/>
      <c r="QZI177" s="70"/>
      <c r="QZJ177" s="87"/>
      <c r="QZK177" s="238"/>
      <c r="QZL177" s="126"/>
      <c r="QZM177" s="84"/>
      <c r="QZN177" s="4"/>
      <c r="QZO177" s="4"/>
      <c r="QZP177" s="4"/>
      <c r="QZQ177" s="4"/>
      <c r="QZR177" s="192"/>
      <c r="QZS177" s="70"/>
      <c r="QZT177" s="87"/>
      <c r="QZU177" s="238"/>
      <c r="QZV177" s="126"/>
      <c r="QZW177" s="84"/>
      <c r="QZX177" s="4"/>
      <c r="QZY177" s="4"/>
      <c r="QZZ177" s="4"/>
      <c r="RAA177" s="4"/>
      <c r="RAB177" s="192"/>
      <c r="RAC177" s="70"/>
      <c r="RAD177" s="87"/>
      <c r="RAE177" s="238"/>
      <c r="RAF177" s="126"/>
      <c r="RAG177" s="84"/>
      <c r="RAH177" s="4"/>
      <c r="RAI177" s="4"/>
      <c r="RAJ177" s="4"/>
      <c r="RAK177" s="4"/>
      <c r="RAL177" s="192"/>
      <c r="RAM177" s="70"/>
      <c r="RAN177" s="87"/>
      <c r="RAO177" s="238"/>
      <c r="RAP177" s="126"/>
      <c r="RAQ177" s="84"/>
      <c r="RAR177" s="4"/>
      <c r="RAS177" s="4"/>
      <c r="RAT177" s="4"/>
      <c r="RAU177" s="4"/>
      <c r="RAV177" s="192"/>
      <c r="RAW177" s="70"/>
      <c r="RAX177" s="87"/>
      <c r="RAY177" s="238"/>
      <c r="RAZ177" s="126"/>
      <c r="RBA177" s="84"/>
      <c r="RBB177" s="4"/>
      <c r="RBC177" s="4"/>
      <c r="RBD177" s="4"/>
      <c r="RBE177" s="4"/>
      <c r="RBF177" s="192"/>
      <c r="RBG177" s="70"/>
      <c r="RBH177" s="87"/>
      <c r="RBI177" s="238"/>
      <c r="RBJ177" s="126"/>
      <c r="RBK177" s="84"/>
      <c r="RBL177" s="4"/>
      <c r="RBM177" s="4"/>
      <c r="RBN177" s="4"/>
      <c r="RBO177" s="4"/>
      <c r="RBP177" s="192"/>
      <c r="RBQ177" s="70"/>
      <c r="RBR177" s="87"/>
      <c r="RBS177" s="238"/>
      <c r="RBT177" s="126"/>
      <c r="RBU177" s="84"/>
      <c r="RBV177" s="4"/>
      <c r="RBW177" s="4"/>
      <c r="RBX177" s="4"/>
      <c r="RBY177" s="4"/>
      <c r="RBZ177" s="192"/>
      <c r="RCA177" s="70"/>
      <c r="RCB177" s="87"/>
      <c r="RCC177" s="238"/>
      <c r="RCD177" s="126"/>
      <c r="RCE177" s="84"/>
      <c r="RCF177" s="4"/>
      <c r="RCG177" s="4"/>
      <c r="RCH177" s="4"/>
      <c r="RCI177" s="4"/>
      <c r="RCJ177" s="192"/>
      <c r="RCK177" s="70"/>
      <c r="RCL177" s="87"/>
      <c r="RCM177" s="238"/>
      <c r="RCN177" s="126"/>
      <c r="RCO177" s="84"/>
      <c r="RCP177" s="4"/>
      <c r="RCQ177" s="4"/>
      <c r="RCR177" s="4"/>
      <c r="RCS177" s="4"/>
      <c r="RCT177" s="192"/>
      <c r="RCU177" s="70"/>
      <c r="RCV177" s="87"/>
      <c r="RCW177" s="238"/>
      <c r="RCX177" s="126"/>
      <c r="RCY177" s="84"/>
      <c r="RCZ177" s="4"/>
      <c r="RDA177" s="4"/>
      <c r="RDB177" s="4"/>
      <c r="RDC177" s="4"/>
      <c r="RDD177" s="192"/>
      <c r="RDE177" s="70"/>
      <c r="RDF177" s="87"/>
      <c r="RDG177" s="238"/>
      <c r="RDH177" s="126"/>
      <c r="RDI177" s="84"/>
      <c r="RDJ177" s="4"/>
      <c r="RDK177" s="4"/>
      <c r="RDL177" s="4"/>
      <c r="RDM177" s="4"/>
      <c r="RDN177" s="192"/>
      <c r="RDO177" s="70"/>
      <c r="RDP177" s="87"/>
      <c r="RDQ177" s="238"/>
      <c r="RDR177" s="126"/>
      <c r="RDS177" s="84"/>
      <c r="RDT177" s="4"/>
      <c r="RDU177" s="4"/>
      <c r="RDV177" s="4"/>
      <c r="RDW177" s="4"/>
      <c r="RDX177" s="192"/>
      <c r="RDY177" s="70"/>
      <c r="RDZ177" s="87"/>
      <c r="REA177" s="238"/>
      <c r="REB177" s="126"/>
      <c r="REC177" s="84"/>
      <c r="RED177" s="4"/>
      <c r="REE177" s="4"/>
      <c r="REF177" s="4"/>
      <c r="REG177" s="4"/>
      <c r="REH177" s="192"/>
      <c r="REI177" s="70"/>
      <c r="REJ177" s="87"/>
      <c r="REK177" s="238"/>
      <c r="REL177" s="126"/>
      <c r="REM177" s="84"/>
      <c r="REN177" s="4"/>
      <c r="REO177" s="4"/>
      <c r="REP177" s="4"/>
      <c r="REQ177" s="4"/>
      <c r="RER177" s="192"/>
      <c r="RES177" s="70"/>
      <c r="RET177" s="87"/>
      <c r="REU177" s="238"/>
      <c r="REV177" s="126"/>
      <c r="REW177" s="84"/>
      <c r="REX177" s="4"/>
      <c r="REY177" s="4"/>
      <c r="REZ177" s="4"/>
      <c r="RFA177" s="4"/>
      <c r="RFB177" s="192"/>
      <c r="RFC177" s="70"/>
      <c r="RFD177" s="87"/>
      <c r="RFE177" s="238"/>
      <c r="RFF177" s="126"/>
      <c r="RFG177" s="84"/>
      <c r="RFH177" s="4"/>
      <c r="RFI177" s="4"/>
      <c r="RFJ177" s="4"/>
      <c r="RFK177" s="4"/>
      <c r="RFL177" s="192"/>
      <c r="RFM177" s="70"/>
      <c r="RFN177" s="87"/>
      <c r="RFO177" s="238"/>
      <c r="RFP177" s="126"/>
      <c r="RFQ177" s="84"/>
      <c r="RFR177" s="4"/>
      <c r="RFS177" s="4"/>
      <c r="RFT177" s="4"/>
      <c r="RFU177" s="4"/>
      <c r="RFV177" s="192"/>
      <c r="RFW177" s="70"/>
      <c r="RFX177" s="87"/>
      <c r="RFY177" s="238"/>
      <c r="RFZ177" s="126"/>
      <c r="RGA177" s="84"/>
      <c r="RGB177" s="4"/>
      <c r="RGC177" s="4"/>
      <c r="RGD177" s="4"/>
      <c r="RGE177" s="4"/>
      <c r="RGF177" s="192"/>
      <c r="RGG177" s="70"/>
      <c r="RGH177" s="87"/>
      <c r="RGI177" s="238"/>
      <c r="RGJ177" s="126"/>
      <c r="RGK177" s="84"/>
      <c r="RGL177" s="4"/>
      <c r="RGM177" s="4"/>
      <c r="RGN177" s="4"/>
      <c r="RGO177" s="4"/>
      <c r="RGP177" s="192"/>
      <c r="RGQ177" s="70"/>
      <c r="RGR177" s="87"/>
      <c r="RGS177" s="238"/>
      <c r="RGT177" s="126"/>
      <c r="RGU177" s="84"/>
      <c r="RGV177" s="4"/>
      <c r="RGW177" s="4"/>
      <c r="RGX177" s="4"/>
      <c r="RGY177" s="4"/>
      <c r="RGZ177" s="192"/>
      <c r="RHA177" s="70"/>
      <c r="RHB177" s="87"/>
      <c r="RHC177" s="238"/>
      <c r="RHD177" s="126"/>
      <c r="RHE177" s="84"/>
      <c r="RHF177" s="4"/>
      <c r="RHG177" s="4"/>
      <c r="RHH177" s="4"/>
      <c r="RHI177" s="4"/>
      <c r="RHJ177" s="192"/>
      <c r="RHK177" s="70"/>
      <c r="RHL177" s="87"/>
      <c r="RHM177" s="238"/>
      <c r="RHN177" s="126"/>
      <c r="RHO177" s="84"/>
      <c r="RHP177" s="4"/>
      <c r="RHQ177" s="4"/>
      <c r="RHR177" s="4"/>
      <c r="RHS177" s="4"/>
      <c r="RHT177" s="192"/>
      <c r="RHU177" s="70"/>
      <c r="RHV177" s="87"/>
      <c r="RHW177" s="238"/>
      <c r="RHX177" s="126"/>
      <c r="RHY177" s="84"/>
      <c r="RHZ177" s="4"/>
      <c r="RIA177" s="4"/>
      <c r="RIB177" s="4"/>
      <c r="RIC177" s="4"/>
      <c r="RID177" s="192"/>
      <c r="RIE177" s="70"/>
      <c r="RIF177" s="87"/>
      <c r="RIG177" s="238"/>
      <c r="RIH177" s="126"/>
      <c r="RII177" s="84"/>
      <c r="RIJ177" s="4"/>
      <c r="RIK177" s="4"/>
      <c r="RIL177" s="4"/>
      <c r="RIM177" s="4"/>
      <c r="RIN177" s="192"/>
      <c r="RIO177" s="70"/>
      <c r="RIP177" s="87"/>
      <c r="RIQ177" s="238"/>
      <c r="RIR177" s="126"/>
      <c r="RIS177" s="84"/>
      <c r="RIT177" s="4"/>
      <c r="RIU177" s="4"/>
      <c r="RIV177" s="4"/>
      <c r="RIW177" s="4"/>
      <c r="RIX177" s="192"/>
      <c r="RIY177" s="70"/>
      <c r="RIZ177" s="87"/>
      <c r="RJA177" s="238"/>
      <c r="RJB177" s="126"/>
      <c r="RJC177" s="84"/>
      <c r="RJD177" s="4"/>
      <c r="RJE177" s="4"/>
      <c r="RJF177" s="4"/>
      <c r="RJG177" s="4"/>
      <c r="RJH177" s="192"/>
      <c r="RJI177" s="70"/>
      <c r="RJJ177" s="87"/>
      <c r="RJK177" s="238"/>
      <c r="RJL177" s="126"/>
      <c r="RJM177" s="84"/>
      <c r="RJN177" s="4"/>
      <c r="RJO177" s="4"/>
      <c r="RJP177" s="4"/>
      <c r="RJQ177" s="4"/>
      <c r="RJR177" s="192"/>
      <c r="RJS177" s="70"/>
      <c r="RJT177" s="87"/>
      <c r="RJU177" s="238"/>
      <c r="RJV177" s="126"/>
      <c r="RJW177" s="84"/>
      <c r="RJX177" s="4"/>
      <c r="RJY177" s="4"/>
      <c r="RJZ177" s="4"/>
      <c r="RKA177" s="4"/>
      <c r="RKB177" s="192"/>
      <c r="RKC177" s="70"/>
      <c r="RKD177" s="87"/>
      <c r="RKE177" s="238"/>
      <c r="RKF177" s="126"/>
      <c r="RKG177" s="84"/>
      <c r="RKH177" s="4"/>
      <c r="RKI177" s="4"/>
      <c r="RKJ177" s="4"/>
      <c r="RKK177" s="4"/>
      <c r="RKL177" s="192"/>
      <c r="RKM177" s="70"/>
      <c r="RKN177" s="87"/>
      <c r="RKO177" s="238"/>
      <c r="RKP177" s="126"/>
      <c r="RKQ177" s="84"/>
      <c r="RKR177" s="4"/>
      <c r="RKS177" s="4"/>
      <c r="RKT177" s="4"/>
      <c r="RKU177" s="4"/>
      <c r="RKV177" s="192"/>
      <c r="RKW177" s="70"/>
      <c r="RKX177" s="87"/>
      <c r="RKY177" s="238"/>
      <c r="RKZ177" s="126"/>
      <c r="RLA177" s="84"/>
      <c r="RLB177" s="4"/>
      <c r="RLC177" s="4"/>
      <c r="RLD177" s="4"/>
      <c r="RLE177" s="4"/>
      <c r="RLF177" s="192"/>
      <c r="RLG177" s="70"/>
      <c r="RLH177" s="87"/>
      <c r="RLI177" s="238"/>
      <c r="RLJ177" s="126"/>
      <c r="RLK177" s="84"/>
      <c r="RLL177" s="4"/>
      <c r="RLM177" s="4"/>
      <c r="RLN177" s="4"/>
      <c r="RLO177" s="4"/>
      <c r="RLP177" s="192"/>
      <c r="RLQ177" s="70"/>
      <c r="RLR177" s="87"/>
      <c r="RLS177" s="238"/>
      <c r="RLT177" s="126"/>
      <c r="RLU177" s="84"/>
      <c r="RLV177" s="4"/>
      <c r="RLW177" s="4"/>
      <c r="RLX177" s="4"/>
      <c r="RLY177" s="4"/>
      <c r="RLZ177" s="192"/>
      <c r="RMA177" s="70"/>
      <c r="RMB177" s="87"/>
      <c r="RMC177" s="238"/>
      <c r="RMD177" s="126"/>
      <c r="RME177" s="84"/>
      <c r="RMF177" s="4"/>
      <c r="RMG177" s="4"/>
      <c r="RMH177" s="4"/>
      <c r="RMI177" s="4"/>
      <c r="RMJ177" s="192"/>
      <c r="RMK177" s="70"/>
      <c r="RML177" s="87"/>
      <c r="RMM177" s="238"/>
      <c r="RMN177" s="126"/>
      <c r="RMO177" s="84"/>
      <c r="RMP177" s="4"/>
      <c r="RMQ177" s="4"/>
      <c r="RMR177" s="4"/>
      <c r="RMS177" s="4"/>
      <c r="RMT177" s="192"/>
      <c r="RMU177" s="70"/>
      <c r="RMV177" s="87"/>
      <c r="RMW177" s="238"/>
      <c r="RMX177" s="126"/>
      <c r="RMY177" s="84"/>
      <c r="RMZ177" s="4"/>
      <c r="RNA177" s="4"/>
      <c r="RNB177" s="4"/>
      <c r="RNC177" s="4"/>
      <c r="RND177" s="192"/>
      <c r="RNE177" s="70"/>
      <c r="RNF177" s="87"/>
      <c r="RNG177" s="238"/>
      <c r="RNH177" s="126"/>
      <c r="RNI177" s="84"/>
      <c r="RNJ177" s="4"/>
      <c r="RNK177" s="4"/>
      <c r="RNL177" s="4"/>
      <c r="RNM177" s="4"/>
      <c r="RNN177" s="192"/>
      <c r="RNO177" s="70"/>
      <c r="RNP177" s="87"/>
      <c r="RNQ177" s="238"/>
      <c r="RNR177" s="126"/>
      <c r="RNS177" s="84"/>
      <c r="RNT177" s="4"/>
      <c r="RNU177" s="4"/>
      <c r="RNV177" s="4"/>
      <c r="RNW177" s="4"/>
      <c r="RNX177" s="192"/>
      <c r="RNY177" s="70"/>
      <c r="RNZ177" s="87"/>
      <c r="ROA177" s="238"/>
      <c r="ROB177" s="126"/>
      <c r="ROC177" s="84"/>
      <c r="ROD177" s="4"/>
      <c r="ROE177" s="4"/>
      <c r="ROF177" s="4"/>
      <c r="ROG177" s="4"/>
      <c r="ROH177" s="192"/>
      <c r="ROI177" s="70"/>
      <c r="ROJ177" s="87"/>
      <c r="ROK177" s="238"/>
      <c r="ROL177" s="126"/>
      <c r="ROM177" s="84"/>
      <c r="RON177" s="4"/>
      <c r="ROO177" s="4"/>
      <c r="ROP177" s="4"/>
      <c r="ROQ177" s="4"/>
      <c r="ROR177" s="192"/>
      <c r="ROS177" s="70"/>
      <c r="ROT177" s="87"/>
      <c r="ROU177" s="238"/>
      <c r="ROV177" s="126"/>
      <c r="ROW177" s="84"/>
      <c r="ROX177" s="4"/>
      <c r="ROY177" s="4"/>
      <c r="ROZ177" s="4"/>
      <c r="RPA177" s="4"/>
      <c r="RPB177" s="192"/>
      <c r="RPC177" s="70"/>
      <c r="RPD177" s="87"/>
      <c r="RPE177" s="238"/>
      <c r="RPF177" s="126"/>
      <c r="RPG177" s="84"/>
      <c r="RPH177" s="4"/>
      <c r="RPI177" s="4"/>
      <c r="RPJ177" s="4"/>
      <c r="RPK177" s="4"/>
      <c r="RPL177" s="192"/>
      <c r="RPM177" s="70"/>
      <c r="RPN177" s="87"/>
      <c r="RPO177" s="238"/>
      <c r="RPP177" s="126"/>
      <c r="RPQ177" s="84"/>
      <c r="RPR177" s="4"/>
      <c r="RPS177" s="4"/>
      <c r="RPT177" s="4"/>
      <c r="RPU177" s="4"/>
      <c r="RPV177" s="192"/>
      <c r="RPW177" s="70"/>
      <c r="RPX177" s="87"/>
      <c r="RPY177" s="238"/>
      <c r="RPZ177" s="126"/>
      <c r="RQA177" s="84"/>
      <c r="RQB177" s="4"/>
      <c r="RQC177" s="4"/>
      <c r="RQD177" s="4"/>
      <c r="RQE177" s="4"/>
      <c r="RQF177" s="192"/>
      <c r="RQG177" s="70"/>
      <c r="RQH177" s="87"/>
      <c r="RQI177" s="238"/>
      <c r="RQJ177" s="126"/>
      <c r="RQK177" s="84"/>
      <c r="RQL177" s="4"/>
      <c r="RQM177" s="4"/>
      <c r="RQN177" s="4"/>
      <c r="RQO177" s="4"/>
      <c r="RQP177" s="192"/>
      <c r="RQQ177" s="70"/>
      <c r="RQR177" s="87"/>
      <c r="RQS177" s="238"/>
      <c r="RQT177" s="126"/>
      <c r="RQU177" s="84"/>
      <c r="RQV177" s="4"/>
      <c r="RQW177" s="4"/>
      <c r="RQX177" s="4"/>
      <c r="RQY177" s="4"/>
      <c r="RQZ177" s="192"/>
      <c r="RRA177" s="70"/>
      <c r="RRB177" s="87"/>
      <c r="RRC177" s="238"/>
      <c r="RRD177" s="126"/>
      <c r="RRE177" s="84"/>
      <c r="RRF177" s="4"/>
      <c r="RRG177" s="4"/>
      <c r="RRH177" s="4"/>
      <c r="RRI177" s="4"/>
      <c r="RRJ177" s="192"/>
      <c r="RRK177" s="70"/>
      <c r="RRL177" s="87"/>
      <c r="RRM177" s="238"/>
      <c r="RRN177" s="126"/>
      <c r="RRO177" s="84"/>
      <c r="RRP177" s="4"/>
      <c r="RRQ177" s="4"/>
      <c r="RRR177" s="4"/>
      <c r="RRS177" s="4"/>
      <c r="RRT177" s="192"/>
      <c r="RRU177" s="70"/>
      <c r="RRV177" s="87"/>
      <c r="RRW177" s="238"/>
      <c r="RRX177" s="126"/>
      <c r="RRY177" s="84"/>
      <c r="RRZ177" s="4"/>
      <c r="RSA177" s="4"/>
      <c r="RSB177" s="4"/>
      <c r="RSC177" s="4"/>
      <c r="RSD177" s="192"/>
      <c r="RSE177" s="70"/>
      <c r="RSF177" s="87"/>
      <c r="RSG177" s="238"/>
      <c r="RSH177" s="126"/>
      <c r="RSI177" s="84"/>
      <c r="RSJ177" s="4"/>
      <c r="RSK177" s="4"/>
      <c r="RSL177" s="4"/>
      <c r="RSM177" s="4"/>
      <c r="RSN177" s="192"/>
      <c r="RSO177" s="70"/>
      <c r="RSP177" s="87"/>
      <c r="RSQ177" s="238"/>
      <c r="RSR177" s="126"/>
      <c r="RSS177" s="84"/>
      <c r="RST177" s="4"/>
      <c r="RSU177" s="4"/>
      <c r="RSV177" s="4"/>
      <c r="RSW177" s="4"/>
      <c r="RSX177" s="192"/>
      <c r="RSY177" s="70"/>
      <c r="RSZ177" s="87"/>
      <c r="RTA177" s="238"/>
      <c r="RTB177" s="126"/>
      <c r="RTC177" s="84"/>
      <c r="RTD177" s="4"/>
      <c r="RTE177" s="4"/>
      <c r="RTF177" s="4"/>
      <c r="RTG177" s="4"/>
      <c r="RTH177" s="192"/>
      <c r="RTI177" s="70"/>
      <c r="RTJ177" s="87"/>
      <c r="RTK177" s="238"/>
      <c r="RTL177" s="126"/>
      <c r="RTM177" s="84"/>
      <c r="RTN177" s="4"/>
      <c r="RTO177" s="4"/>
      <c r="RTP177" s="4"/>
      <c r="RTQ177" s="4"/>
      <c r="RTR177" s="192"/>
      <c r="RTS177" s="70"/>
      <c r="RTT177" s="87"/>
      <c r="RTU177" s="238"/>
      <c r="RTV177" s="126"/>
      <c r="RTW177" s="84"/>
      <c r="RTX177" s="4"/>
      <c r="RTY177" s="4"/>
      <c r="RTZ177" s="4"/>
      <c r="RUA177" s="4"/>
      <c r="RUB177" s="192"/>
      <c r="RUC177" s="70"/>
      <c r="RUD177" s="87"/>
      <c r="RUE177" s="238"/>
      <c r="RUF177" s="126"/>
      <c r="RUG177" s="84"/>
      <c r="RUH177" s="4"/>
      <c r="RUI177" s="4"/>
      <c r="RUJ177" s="4"/>
      <c r="RUK177" s="4"/>
      <c r="RUL177" s="192"/>
      <c r="RUM177" s="70"/>
      <c r="RUN177" s="87"/>
      <c r="RUO177" s="238"/>
      <c r="RUP177" s="126"/>
      <c r="RUQ177" s="84"/>
      <c r="RUR177" s="4"/>
      <c r="RUS177" s="4"/>
      <c r="RUT177" s="4"/>
      <c r="RUU177" s="4"/>
      <c r="RUV177" s="192"/>
      <c r="RUW177" s="70"/>
      <c r="RUX177" s="87"/>
      <c r="RUY177" s="238"/>
      <c r="RUZ177" s="126"/>
      <c r="RVA177" s="84"/>
      <c r="RVB177" s="4"/>
      <c r="RVC177" s="4"/>
      <c r="RVD177" s="4"/>
      <c r="RVE177" s="4"/>
      <c r="RVF177" s="192"/>
      <c r="RVG177" s="70"/>
      <c r="RVH177" s="87"/>
      <c r="RVI177" s="238"/>
      <c r="RVJ177" s="126"/>
      <c r="RVK177" s="84"/>
      <c r="RVL177" s="4"/>
      <c r="RVM177" s="4"/>
      <c r="RVN177" s="4"/>
      <c r="RVO177" s="4"/>
      <c r="RVP177" s="192"/>
      <c r="RVQ177" s="70"/>
      <c r="RVR177" s="87"/>
      <c r="RVS177" s="238"/>
      <c r="RVT177" s="126"/>
      <c r="RVU177" s="84"/>
      <c r="RVV177" s="4"/>
      <c r="RVW177" s="4"/>
      <c r="RVX177" s="4"/>
      <c r="RVY177" s="4"/>
      <c r="RVZ177" s="192"/>
      <c r="RWA177" s="70"/>
      <c r="RWB177" s="87"/>
      <c r="RWC177" s="238"/>
      <c r="RWD177" s="126"/>
      <c r="RWE177" s="84"/>
      <c r="RWF177" s="4"/>
      <c r="RWG177" s="4"/>
      <c r="RWH177" s="4"/>
      <c r="RWI177" s="4"/>
      <c r="RWJ177" s="192"/>
      <c r="RWK177" s="70"/>
      <c r="RWL177" s="87"/>
      <c r="RWM177" s="238"/>
      <c r="RWN177" s="126"/>
      <c r="RWO177" s="84"/>
      <c r="RWP177" s="4"/>
      <c r="RWQ177" s="4"/>
      <c r="RWR177" s="4"/>
      <c r="RWS177" s="4"/>
      <c r="RWT177" s="192"/>
      <c r="RWU177" s="70"/>
      <c r="RWV177" s="87"/>
      <c r="RWW177" s="238"/>
      <c r="RWX177" s="126"/>
      <c r="RWY177" s="84"/>
      <c r="RWZ177" s="4"/>
      <c r="RXA177" s="4"/>
      <c r="RXB177" s="4"/>
      <c r="RXC177" s="4"/>
      <c r="RXD177" s="192"/>
      <c r="RXE177" s="70"/>
      <c r="RXF177" s="87"/>
      <c r="RXG177" s="238"/>
      <c r="RXH177" s="126"/>
      <c r="RXI177" s="84"/>
      <c r="RXJ177" s="4"/>
      <c r="RXK177" s="4"/>
      <c r="RXL177" s="4"/>
      <c r="RXM177" s="4"/>
      <c r="RXN177" s="192"/>
      <c r="RXO177" s="70"/>
      <c r="RXP177" s="87"/>
      <c r="RXQ177" s="238"/>
      <c r="RXR177" s="126"/>
      <c r="RXS177" s="84"/>
      <c r="RXT177" s="4"/>
      <c r="RXU177" s="4"/>
      <c r="RXV177" s="4"/>
      <c r="RXW177" s="4"/>
      <c r="RXX177" s="192"/>
      <c r="RXY177" s="70"/>
      <c r="RXZ177" s="87"/>
      <c r="RYA177" s="238"/>
      <c r="RYB177" s="126"/>
      <c r="RYC177" s="84"/>
      <c r="RYD177" s="4"/>
      <c r="RYE177" s="4"/>
      <c r="RYF177" s="4"/>
      <c r="RYG177" s="4"/>
      <c r="RYH177" s="192"/>
      <c r="RYI177" s="70"/>
      <c r="RYJ177" s="87"/>
      <c r="RYK177" s="238"/>
      <c r="RYL177" s="126"/>
      <c r="RYM177" s="84"/>
      <c r="RYN177" s="4"/>
      <c r="RYO177" s="4"/>
      <c r="RYP177" s="4"/>
      <c r="RYQ177" s="4"/>
      <c r="RYR177" s="192"/>
      <c r="RYS177" s="70"/>
      <c r="RYT177" s="87"/>
      <c r="RYU177" s="238"/>
      <c r="RYV177" s="126"/>
      <c r="RYW177" s="84"/>
      <c r="RYX177" s="4"/>
      <c r="RYY177" s="4"/>
      <c r="RYZ177" s="4"/>
      <c r="RZA177" s="4"/>
      <c r="RZB177" s="192"/>
      <c r="RZC177" s="70"/>
      <c r="RZD177" s="87"/>
      <c r="RZE177" s="238"/>
      <c r="RZF177" s="126"/>
      <c r="RZG177" s="84"/>
      <c r="RZH177" s="4"/>
      <c r="RZI177" s="4"/>
      <c r="RZJ177" s="4"/>
      <c r="RZK177" s="4"/>
      <c r="RZL177" s="192"/>
      <c r="RZM177" s="70"/>
      <c r="RZN177" s="87"/>
      <c r="RZO177" s="238"/>
      <c r="RZP177" s="126"/>
      <c r="RZQ177" s="84"/>
      <c r="RZR177" s="4"/>
      <c r="RZS177" s="4"/>
      <c r="RZT177" s="4"/>
      <c r="RZU177" s="4"/>
      <c r="RZV177" s="192"/>
      <c r="RZW177" s="70"/>
      <c r="RZX177" s="87"/>
      <c r="RZY177" s="238"/>
      <c r="RZZ177" s="126"/>
      <c r="SAA177" s="84"/>
      <c r="SAB177" s="4"/>
      <c r="SAC177" s="4"/>
      <c r="SAD177" s="4"/>
      <c r="SAE177" s="4"/>
      <c r="SAF177" s="192"/>
      <c r="SAG177" s="70"/>
      <c r="SAH177" s="87"/>
      <c r="SAI177" s="238"/>
      <c r="SAJ177" s="126"/>
      <c r="SAK177" s="84"/>
      <c r="SAL177" s="4"/>
      <c r="SAM177" s="4"/>
      <c r="SAN177" s="4"/>
      <c r="SAO177" s="4"/>
      <c r="SAP177" s="192"/>
      <c r="SAQ177" s="70"/>
      <c r="SAR177" s="87"/>
      <c r="SAS177" s="238"/>
      <c r="SAT177" s="126"/>
      <c r="SAU177" s="84"/>
      <c r="SAV177" s="4"/>
      <c r="SAW177" s="4"/>
      <c r="SAX177" s="4"/>
      <c r="SAY177" s="4"/>
      <c r="SAZ177" s="192"/>
      <c r="SBA177" s="70"/>
      <c r="SBB177" s="87"/>
      <c r="SBC177" s="238"/>
      <c r="SBD177" s="126"/>
      <c r="SBE177" s="84"/>
      <c r="SBF177" s="4"/>
      <c r="SBG177" s="4"/>
      <c r="SBH177" s="4"/>
      <c r="SBI177" s="4"/>
      <c r="SBJ177" s="192"/>
      <c r="SBK177" s="70"/>
      <c r="SBL177" s="87"/>
      <c r="SBM177" s="238"/>
      <c r="SBN177" s="126"/>
      <c r="SBO177" s="84"/>
      <c r="SBP177" s="4"/>
      <c r="SBQ177" s="4"/>
      <c r="SBR177" s="4"/>
      <c r="SBS177" s="4"/>
      <c r="SBT177" s="192"/>
      <c r="SBU177" s="70"/>
      <c r="SBV177" s="87"/>
      <c r="SBW177" s="238"/>
      <c r="SBX177" s="126"/>
      <c r="SBY177" s="84"/>
      <c r="SBZ177" s="4"/>
      <c r="SCA177" s="4"/>
      <c r="SCB177" s="4"/>
      <c r="SCC177" s="4"/>
      <c r="SCD177" s="192"/>
      <c r="SCE177" s="70"/>
      <c r="SCF177" s="87"/>
      <c r="SCG177" s="238"/>
      <c r="SCH177" s="126"/>
      <c r="SCI177" s="84"/>
      <c r="SCJ177" s="4"/>
      <c r="SCK177" s="4"/>
      <c r="SCL177" s="4"/>
      <c r="SCM177" s="4"/>
      <c r="SCN177" s="192"/>
      <c r="SCO177" s="70"/>
      <c r="SCP177" s="87"/>
      <c r="SCQ177" s="238"/>
      <c r="SCR177" s="126"/>
      <c r="SCS177" s="84"/>
      <c r="SCT177" s="4"/>
      <c r="SCU177" s="4"/>
      <c r="SCV177" s="4"/>
      <c r="SCW177" s="4"/>
      <c r="SCX177" s="192"/>
      <c r="SCY177" s="70"/>
      <c r="SCZ177" s="87"/>
      <c r="SDA177" s="238"/>
      <c r="SDB177" s="126"/>
      <c r="SDC177" s="84"/>
      <c r="SDD177" s="4"/>
      <c r="SDE177" s="4"/>
      <c r="SDF177" s="4"/>
      <c r="SDG177" s="4"/>
      <c r="SDH177" s="192"/>
      <c r="SDI177" s="70"/>
      <c r="SDJ177" s="87"/>
      <c r="SDK177" s="238"/>
      <c r="SDL177" s="126"/>
      <c r="SDM177" s="84"/>
      <c r="SDN177" s="4"/>
      <c r="SDO177" s="4"/>
      <c r="SDP177" s="4"/>
      <c r="SDQ177" s="4"/>
      <c r="SDR177" s="192"/>
      <c r="SDS177" s="70"/>
      <c r="SDT177" s="87"/>
      <c r="SDU177" s="238"/>
      <c r="SDV177" s="126"/>
      <c r="SDW177" s="84"/>
      <c r="SDX177" s="4"/>
      <c r="SDY177" s="4"/>
      <c r="SDZ177" s="4"/>
      <c r="SEA177" s="4"/>
      <c r="SEB177" s="192"/>
      <c r="SEC177" s="70"/>
      <c r="SED177" s="87"/>
      <c r="SEE177" s="238"/>
      <c r="SEF177" s="126"/>
      <c r="SEG177" s="84"/>
      <c r="SEH177" s="4"/>
      <c r="SEI177" s="4"/>
      <c r="SEJ177" s="4"/>
      <c r="SEK177" s="4"/>
      <c r="SEL177" s="192"/>
      <c r="SEM177" s="70"/>
      <c r="SEN177" s="87"/>
      <c r="SEO177" s="238"/>
      <c r="SEP177" s="126"/>
      <c r="SEQ177" s="84"/>
      <c r="SER177" s="4"/>
      <c r="SES177" s="4"/>
      <c r="SET177" s="4"/>
      <c r="SEU177" s="4"/>
      <c r="SEV177" s="192"/>
      <c r="SEW177" s="70"/>
      <c r="SEX177" s="87"/>
      <c r="SEY177" s="238"/>
      <c r="SEZ177" s="126"/>
      <c r="SFA177" s="84"/>
      <c r="SFB177" s="4"/>
      <c r="SFC177" s="4"/>
      <c r="SFD177" s="4"/>
      <c r="SFE177" s="4"/>
      <c r="SFF177" s="192"/>
      <c r="SFG177" s="70"/>
      <c r="SFH177" s="87"/>
      <c r="SFI177" s="238"/>
      <c r="SFJ177" s="126"/>
      <c r="SFK177" s="84"/>
      <c r="SFL177" s="4"/>
      <c r="SFM177" s="4"/>
      <c r="SFN177" s="4"/>
      <c r="SFO177" s="4"/>
      <c r="SFP177" s="192"/>
      <c r="SFQ177" s="70"/>
      <c r="SFR177" s="87"/>
      <c r="SFS177" s="238"/>
      <c r="SFT177" s="126"/>
      <c r="SFU177" s="84"/>
      <c r="SFV177" s="4"/>
      <c r="SFW177" s="4"/>
      <c r="SFX177" s="4"/>
      <c r="SFY177" s="4"/>
      <c r="SFZ177" s="192"/>
      <c r="SGA177" s="70"/>
      <c r="SGB177" s="87"/>
      <c r="SGC177" s="238"/>
      <c r="SGD177" s="126"/>
      <c r="SGE177" s="84"/>
      <c r="SGF177" s="4"/>
      <c r="SGG177" s="4"/>
      <c r="SGH177" s="4"/>
      <c r="SGI177" s="4"/>
      <c r="SGJ177" s="192"/>
      <c r="SGK177" s="70"/>
      <c r="SGL177" s="87"/>
      <c r="SGM177" s="238"/>
      <c r="SGN177" s="126"/>
      <c r="SGO177" s="84"/>
      <c r="SGP177" s="4"/>
      <c r="SGQ177" s="4"/>
      <c r="SGR177" s="4"/>
      <c r="SGS177" s="4"/>
      <c r="SGT177" s="192"/>
      <c r="SGU177" s="70"/>
      <c r="SGV177" s="87"/>
      <c r="SGW177" s="238"/>
      <c r="SGX177" s="126"/>
      <c r="SGY177" s="84"/>
      <c r="SGZ177" s="4"/>
      <c r="SHA177" s="4"/>
      <c r="SHB177" s="4"/>
      <c r="SHC177" s="4"/>
      <c r="SHD177" s="192"/>
      <c r="SHE177" s="70"/>
      <c r="SHF177" s="87"/>
      <c r="SHG177" s="238"/>
      <c r="SHH177" s="126"/>
      <c r="SHI177" s="84"/>
      <c r="SHJ177" s="4"/>
      <c r="SHK177" s="4"/>
      <c r="SHL177" s="4"/>
      <c r="SHM177" s="4"/>
      <c r="SHN177" s="192"/>
      <c r="SHO177" s="70"/>
      <c r="SHP177" s="87"/>
      <c r="SHQ177" s="238"/>
      <c r="SHR177" s="126"/>
      <c r="SHS177" s="84"/>
      <c r="SHT177" s="4"/>
      <c r="SHU177" s="4"/>
      <c r="SHV177" s="4"/>
      <c r="SHW177" s="4"/>
      <c r="SHX177" s="192"/>
      <c r="SHY177" s="70"/>
      <c r="SHZ177" s="87"/>
      <c r="SIA177" s="238"/>
      <c r="SIB177" s="126"/>
      <c r="SIC177" s="84"/>
      <c r="SID177" s="4"/>
      <c r="SIE177" s="4"/>
      <c r="SIF177" s="4"/>
      <c r="SIG177" s="4"/>
      <c r="SIH177" s="192"/>
      <c r="SII177" s="70"/>
      <c r="SIJ177" s="87"/>
      <c r="SIK177" s="238"/>
      <c r="SIL177" s="126"/>
      <c r="SIM177" s="84"/>
      <c r="SIN177" s="4"/>
      <c r="SIO177" s="4"/>
      <c r="SIP177" s="4"/>
      <c r="SIQ177" s="4"/>
      <c r="SIR177" s="192"/>
      <c r="SIS177" s="70"/>
      <c r="SIT177" s="87"/>
      <c r="SIU177" s="238"/>
      <c r="SIV177" s="126"/>
      <c r="SIW177" s="84"/>
      <c r="SIX177" s="4"/>
      <c r="SIY177" s="4"/>
      <c r="SIZ177" s="4"/>
      <c r="SJA177" s="4"/>
      <c r="SJB177" s="192"/>
      <c r="SJC177" s="70"/>
      <c r="SJD177" s="87"/>
      <c r="SJE177" s="238"/>
      <c r="SJF177" s="126"/>
      <c r="SJG177" s="84"/>
      <c r="SJH177" s="4"/>
      <c r="SJI177" s="4"/>
      <c r="SJJ177" s="4"/>
      <c r="SJK177" s="4"/>
      <c r="SJL177" s="192"/>
      <c r="SJM177" s="70"/>
      <c r="SJN177" s="87"/>
      <c r="SJO177" s="238"/>
      <c r="SJP177" s="126"/>
      <c r="SJQ177" s="84"/>
      <c r="SJR177" s="4"/>
      <c r="SJS177" s="4"/>
      <c r="SJT177" s="4"/>
      <c r="SJU177" s="4"/>
      <c r="SJV177" s="192"/>
      <c r="SJW177" s="70"/>
      <c r="SJX177" s="87"/>
      <c r="SJY177" s="238"/>
      <c r="SJZ177" s="126"/>
      <c r="SKA177" s="84"/>
      <c r="SKB177" s="4"/>
      <c r="SKC177" s="4"/>
      <c r="SKD177" s="4"/>
      <c r="SKE177" s="4"/>
      <c r="SKF177" s="192"/>
      <c r="SKG177" s="70"/>
      <c r="SKH177" s="87"/>
      <c r="SKI177" s="238"/>
      <c r="SKJ177" s="126"/>
      <c r="SKK177" s="84"/>
      <c r="SKL177" s="4"/>
      <c r="SKM177" s="4"/>
      <c r="SKN177" s="4"/>
      <c r="SKO177" s="4"/>
      <c r="SKP177" s="192"/>
      <c r="SKQ177" s="70"/>
      <c r="SKR177" s="87"/>
      <c r="SKS177" s="238"/>
      <c r="SKT177" s="126"/>
      <c r="SKU177" s="84"/>
      <c r="SKV177" s="4"/>
      <c r="SKW177" s="4"/>
      <c r="SKX177" s="4"/>
      <c r="SKY177" s="4"/>
      <c r="SKZ177" s="192"/>
      <c r="SLA177" s="70"/>
      <c r="SLB177" s="87"/>
      <c r="SLC177" s="238"/>
      <c r="SLD177" s="126"/>
      <c r="SLE177" s="84"/>
      <c r="SLF177" s="4"/>
      <c r="SLG177" s="4"/>
      <c r="SLH177" s="4"/>
      <c r="SLI177" s="4"/>
      <c r="SLJ177" s="192"/>
      <c r="SLK177" s="70"/>
      <c r="SLL177" s="87"/>
      <c r="SLM177" s="238"/>
      <c r="SLN177" s="126"/>
      <c r="SLO177" s="84"/>
      <c r="SLP177" s="4"/>
      <c r="SLQ177" s="4"/>
      <c r="SLR177" s="4"/>
      <c r="SLS177" s="4"/>
      <c r="SLT177" s="192"/>
      <c r="SLU177" s="70"/>
      <c r="SLV177" s="87"/>
      <c r="SLW177" s="238"/>
      <c r="SLX177" s="126"/>
      <c r="SLY177" s="84"/>
      <c r="SLZ177" s="4"/>
      <c r="SMA177" s="4"/>
      <c r="SMB177" s="4"/>
      <c r="SMC177" s="4"/>
      <c r="SMD177" s="192"/>
      <c r="SME177" s="70"/>
      <c r="SMF177" s="87"/>
      <c r="SMG177" s="238"/>
      <c r="SMH177" s="126"/>
      <c r="SMI177" s="84"/>
      <c r="SMJ177" s="4"/>
      <c r="SMK177" s="4"/>
      <c r="SML177" s="4"/>
      <c r="SMM177" s="4"/>
      <c r="SMN177" s="192"/>
      <c r="SMO177" s="70"/>
      <c r="SMP177" s="87"/>
      <c r="SMQ177" s="238"/>
      <c r="SMR177" s="126"/>
      <c r="SMS177" s="84"/>
      <c r="SMT177" s="4"/>
      <c r="SMU177" s="4"/>
      <c r="SMV177" s="4"/>
      <c r="SMW177" s="4"/>
      <c r="SMX177" s="192"/>
      <c r="SMY177" s="70"/>
      <c r="SMZ177" s="87"/>
      <c r="SNA177" s="238"/>
      <c r="SNB177" s="126"/>
      <c r="SNC177" s="84"/>
      <c r="SND177" s="4"/>
      <c r="SNE177" s="4"/>
      <c r="SNF177" s="4"/>
      <c r="SNG177" s="4"/>
      <c r="SNH177" s="192"/>
      <c r="SNI177" s="70"/>
      <c r="SNJ177" s="87"/>
      <c r="SNK177" s="238"/>
      <c r="SNL177" s="126"/>
      <c r="SNM177" s="84"/>
      <c r="SNN177" s="4"/>
      <c r="SNO177" s="4"/>
      <c r="SNP177" s="4"/>
      <c r="SNQ177" s="4"/>
      <c r="SNR177" s="192"/>
      <c r="SNS177" s="70"/>
      <c r="SNT177" s="87"/>
      <c r="SNU177" s="238"/>
      <c r="SNV177" s="126"/>
      <c r="SNW177" s="84"/>
      <c r="SNX177" s="4"/>
      <c r="SNY177" s="4"/>
      <c r="SNZ177" s="4"/>
      <c r="SOA177" s="4"/>
      <c r="SOB177" s="192"/>
      <c r="SOC177" s="70"/>
      <c r="SOD177" s="87"/>
      <c r="SOE177" s="238"/>
      <c r="SOF177" s="126"/>
      <c r="SOG177" s="84"/>
      <c r="SOH177" s="4"/>
      <c r="SOI177" s="4"/>
      <c r="SOJ177" s="4"/>
      <c r="SOK177" s="4"/>
      <c r="SOL177" s="192"/>
      <c r="SOM177" s="70"/>
      <c r="SON177" s="87"/>
      <c r="SOO177" s="238"/>
      <c r="SOP177" s="126"/>
      <c r="SOQ177" s="84"/>
      <c r="SOR177" s="4"/>
      <c r="SOS177" s="4"/>
      <c r="SOT177" s="4"/>
      <c r="SOU177" s="4"/>
      <c r="SOV177" s="192"/>
      <c r="SOW177" s="70"/>
      <c r="SOX177" s="87"/>
      <c r="SOY177" s="238"/>
      <c r="SOZ177" s="126"/>
      <c r="SPA177" s="84"/>
      <c r="SPB177" s="4"/>
      <c r="SPC177" s="4"/>
      <c r="SPD177" s="4"/>
      <c r="SPE177" s="4"/>
      <c r="SPF177" s="192"/>
      <c r="SPG177" s="70"/>
      <c r="SPH177" s="87"/>
      <c r="SPI177" s="238"/>
      <c r="SPJ177" s="126"/>
      <c r="SPK177" s="84"/>
      <c r="SPL177" s="4"/>
      <c r="SPM177" s="4"/>
      <c r="SPN177" s="4"/>
      <c r="SPO177" s="4"/>
      <c r="SPP177" s="192"/>
      <c r="SPQ177" s="70"/>
      <c r="SPR177" s="87"/>
      <c r="SPS177" s="238"/>
      <c r="SPT177" s="126"/>
      <c r="SPU177" s="84"/>
      <c r="SPV177" s="4"/>
      <c r="SPW177" s="4"/>
      <c r="SPX177" s="4"/>
      <c r="SPY177" s="4"/>
      <c r="SPZ177" s="192"/>
      <c r="SQA177" s="70"/>
      <c r="SQB177" s="87"/>
      <c r="SQC177" s="238"/>
      <c r="SQD177" s="126"/>
      <c r="SQE177" s="84"/>
      <c r="SQF177" s="4"/>
      <c r="SQG177" s="4"/>
      <c r="SQH177" s="4"/>
      <c r="SQI177" s="4"/>
      <c r="SQJ177" s="192"/>
      <c r="SQK177" s="70"/>
      <c r="SQL177" s="87"/>
      <c r="SQM177" s="238"/>
      <c r="SQN177" s="126"/>
      <c r="SQO177" s="84"/>
      <c r="SQP177" s="4"/>
      <c r="SQQ177" s="4"/>
      <c r="SQR177" s="4"/>
      <c r="SQS177" s="4"/>
      <c r="SQT177" s="192"/>
      <c r="SQU177" s="70"/>
      <c r="SQV177" s="87"/>
      <c r="SQW177" s="238"/>
      <c r="SQX177" s="126"/>
      <c r="SQY177" s="84"/>
      <c r="SQZ177" s="4"/>
      <c r="SRA177" s="4"/>
      <c r="SRB177" s="4"/>
      <c r="SRC177" s="4"/>
      <c r="SRD177" s="192"/>
      <c r="SRE177" s="70"/>
      <c r="SRF177" s="87"/>
      <c r="SRG177" s="238"/>
      <c r="SRH177" s="126"/>
      <c r="SRI177" s="84"/>
      <c r="SRJ177" s="4"/>
      <c r="SRK177" s="4"/>
      <c r="SRL177" s="4"/>
      <c r="SRM177" s="4"/>
      <c r="SRN177" s="192"/>
      <c r="SRO177" s="70"/>
      <c r="SRP177" s="87"/>
      <c r="SRQ177" s="238"/>
      <c r="SRR177" s="126"/>
      <c r="SRS177" s="84"/>
      <c r="SRT177" s="4"/>
      <c r="SRU177" s="4"/>
      <c r="SRV177" s="4"/>
      <c r="SRW177" s="4"/>
      <c r="SRX177" s="192"/>
      <c r="SRY177" s="70"/>
      <c r="SRZ177" s="87"/>
      <c r="SSA177" s="238"/>
      <c r="SSB177" s="126"/>
      <c r="SSC177" s="84"/>
      <c r="SSD177" s="4"/>
      <c r="SSE177" s="4"/>
      <c r="SSF177" s="4"/>
      <c r="SSG177" s="4"/>
      <c r="SSH177" s="192"/>
      <c r="SSI177" s="70"/>
      <c r="SSJ177" s="87"/>
      <c r="SSK177" s="238"/>
      <c r="SSL177" s="126"/>
      <c r="SSM177" s="84"/>
      <c r="SSN177" s="4"/>
      <c r="SSO177" s="4"/>
      <c r="SSP177" s="4"/>
      <c r="SSQ177" s="4"/>
      <c r="SSR177" s="192"/>
      <c r="SSS177" s="70"/>
      <c r="SST177" s="87"/>
      <c r="SSU177" s="238"/>
      <c r="SSV177" s="126"/>
      <c r="SSW177" s="84"/>
      <c r="SSX177" s="4"/>
      <c r="SSY177" s="4"/>
      <c r="SSZ177" s="4"/>
      <c r="STA177" s="4"/>
      <c r="STB177" s="192"/>
      <c r="STC177" s="70"/>
      <c r="STD177" s="87"/>
      <c r="STE177" s="238"/>
      <c r="STF177" s="126"/>
      <c r="STG177" s="84"/>
      <c r="STH177" s="4"/>
      <c r="STI177" s="4"/>
      <c r="STJ177" s="4"/>
      <c r="STK177" s="4"/>
      <c r="STL177" s="192"/>
      <c r="STM177" s="70"/>
      <c r="STN177" s="87"/>
      <c r="STO177" s="238"/>
      <c r="STP177" s="126"/>
      <c r="STQ177" s="84"/>
      <c r="STR177" s="4"/>
      <c r="STS177" s="4"/>
      <c r="STT177" s="4"/>
      <c r="STU177" s="4"/>
      <c r="STV177" s="192"/>
      <c r="STW177" s="70"/>
      <c r="STX177" s="87"/>
      <c r="STY177" s="238"/>
      <c r="STZ177" s="126"/>
      <c r="SUA177" s="84"/>
      <c r="SUB177" s="4"/>
      <c r="SUC177" s="4"/>
      <c r="SUD177" s="4"/>
      <c r="SUE177" s="4"/>
      <c r="SUF177" s="192"/>
      <c r="SUG177" s="70"/>
      <c r="SUH177" s="87"/>
      <c r="SUI177" s="238"/>
      <c r="SUJ177" s="126"/>
      <c r="SUK177" s="84"/>
      <c r="SUL177" s="4"/>
      <c r="SUM177" s="4"/>
      <c r="SUN177" s="4"/>
      <c r="SUO177" s="4"/>
      <c r="SUP177" s="192"/>
      <c r="SUQ177" s="70"/>
      <c r="SUR177" s="87"/>
      <c r="SUS177" s="238"/>
      <c r="SUT177" s="126"/>
      <c r="SUU177" s="84"/>
      <c r="SUV177" s="4"/>
      <c r="SUW177" s="4"/>
      <c r="SUX177" s="4"/>
      <c r="SUY177" s="4"/>
      <c r="SUZ177" s="192"/>
      <c r="SVA177" s="70"/>
      <c r="SVB177" s="87"/>
      <c r="SVC177" s="238"/>
      <c r="SVD177" s="126"/>
      <c r="SVE177" s="84"/>
      <c r="SVF177" s="4"/>
      <c r="SVG177" s="4"/>
      <c r="SVH177" s="4"/>
      <c r="SVI177" s="4"/>
      <c r="SVJ177" s="192"/>
      <c r="SVK177" s="70"/>
      <c r="SVL177" s="87"/>
      <c r="SVM177" s="238"/>
      <c r="SVN177" s="126"/>
      <c r="SVO177" s="84"/>
      <c r="SVP177" s="4"/>
      <c r="SVQ177" s="4"/>
      <c r="SVR177" s="4"/>
      <c r="SVS177" s="4"/>
      <c r="SVT177" s="192"/>
      <c r="SVU177" s="70"/>
      <c r="SVV177" s="87"/>
      <c r="SVW177" s="238"/>
      <c r="SVX177" s="126"/>
      <c r="SVY177" s="84"/>
      <c r="SVZ177" s="4"/>
      <c r="SWA177" s="4"/>
      <c r="SWB177" s="4"/>
      <c r="SWC177" s="4"/>
      <c r="SWD177" s="192"/>
      <c r="SWE177" s="70"/>
      <c r="SWF177" s="87"/>
      <c r="SWG177" s="238"/>
      <c r="SWH177" s="126"/>
      <c r="SWI177" s="84"/>
      <c r="SWJ177" s="4"/>
      <c r="SWK177" s="4"/>
      <c r="SWL177" s="4"/>
      <c r="SWM177" s="4"/>
      <c r="SWN177" s="192"/>
      <c r="SWO177" s="70"/>
      <c r="SWP177" s="87"/>
      <c r="SWQ177" s="238"/>
      <c r="SWR177" s="126"/>
      <c r="SWS177" s="84"/>
      <c r="SWT177" s="4"/>
      <c r="SWU177" s="4"/>
      <c r="SWV177" s="4"/>
      <c r="SWW177" s="4"/>
      <c r="SWX177" s="192"/>
      <c r="SWY177" s="70"/>
      <c r="SWZ177" s="87"/>
      <c r="SXA177" s="238"/>
      <c r="SXB177" s="126"/>
      <c r="SXC177" s="84"/>
      <c r="SXD177" s="4"/>
      <c r="SXE177" s="4"/>
      <c r="SXF177" s="4"/>
      <c r="SXG177" s="4"/>
      <c r="SXH177" s="192"/>
      <c r="SXI177" s="70"/>
      <c r="SXJ177" s="87"/>
      <c r="SXK177" s="238"/>
      <c r="SXL177" s="126"/>
      <c r="SXM177" s="84"/>
      <c r="SXN177" s="4"/>
      <c r="SXO177" s="4"/>
      <c r="SXP177" s="4"/>
      <c r="SXQ177" s="4"/>
      <c r="SXR177" s="192"/>
      <c r="SXS177" s="70"/>
      <c r="SXT177" s="87"/>
      <c r="SXU177" s="238"/>
      <c r="SXV177" s="126"/>
      <c r="SXW177" s="84"/>
      <c r="SXX177" s="4"/>
      <c r="SXY177" s="4"/>
      <c r="SXZ177" s="4"/>
      <c r="SYA177" s="4"/>
      <c r="SYB177" s="192"/>
      <c r="SYC177" s="70"/>
      <c r="SYD177" s="87"/>
      <c r="SYE177" s="238"/>
      <c r="SYF177" s="126"/>
      <c r="SYG177" s="84"/>
      <c r="SYH177" s="4"/>
      <c r="SYI177" s="4"/>
      <c r="SYJ177" s="4"/>
      <c r="SYK177" s="4"/>
      <c r="SYL177" s="192"/>
      <c r="SYM177" s="70"/>
      <c r="SYN177" s="87"/>
      <c r="SYO177" s="238"/>
      <c r="SYP177" s="126"/>
      <c r="SYQ177" s="84"/>
      <c r="SYR177" s="4"/>
      <c r="SYS177" s="4"/>
      <c r="SYT177" s="4"/>
      <c r="SYU177" s="4"/>
      <c r="SYV177" s="192"/>
      <c r="SYW177" s="70"/>
      <c r="SYX177" s="87"/>
      <c r="SYY177" s="238"/>
      <c r="SYZ177" s="126"/>
      <c r="SZA177" s="84"/>
      <c r="SZB177" s="4"/>
      <c r="SZC177" s="4"/>
      <c r="SZD177" s="4"/>
      <c r="SZE177" s="4"/>
      <c r="SZF177" s="192"/>
      <c r="SZG177" s="70"/>
      <c r="SZH177" s="87"/>
      <c r="SZI177" s="238"/>
      <c r="SZJ177" s="126"/>
      <c r="SZK177" s="84"/>
      <c r="SZL177" s="4"/>
      <c r="SZM177" s="4"/>
      <c r="SZN177" s="4"/>
      <c r="SZO177" s="4"/>
      <c r="SZP177" s="192"/>
      <c r="SZQ177" s="70"/>
      <c r="SZR177" s="87"/>
      <c r="SZS177" s="238"/>
      <c r="SZT177" s="126"/>
      <c r="SZU177" s="84"/>
      <c r="SZV177" s="4"/>
      <c r="SZW177" s="4"/>
      <c r="SZX177" s="4"/>
      <c r="SZY177" s="4"/>
      <c r="SZZ177" s="192"/>
      <c r="TAA177" s="70"/>
      <c r="TAB177" s="87"/>
      <c r="TAC177" s="238"/>
      <c r="TAD177" s="126"/>
      <c r="TAE177" s="84"/>
      <c r="TAF177" s="4"/>
      <c r="TAG177" s="4"/>
      <c r="TAH177" s="4"/>
      <c r="TAI177" s="4"/>
      <c r="TAJ177" s="192"/>
      <c r="TAK177" s="70"/>
      <c r="TAL177" s="87"/>
      <c r="TAM177" s="238"/>
      <c r="TAN177" s="126"/>
      <c r="TAO177" s="84"/>
      <c r="TAP177" s="4"/>
      <c r="TAQ177" s="4"/>
      <c r="TAR177" s="4"/>
      <c r="TAS177" s="4"/>
      <c r="TAT177" s="192"/>
      <c r="TAU177" s="70"/>
      <c r="TAV177" s="87"/>
      <c r="TAW177" s="238"/>
      <c r="TAX177" s="126"/>
      <c r="TAY177" s="84"/>
      <c r="TAZ177" s="4"/>
      <c r="TBA177" s="4"/>
      <c r="TBB177" s="4"/>
      <c r="TBC177" s="4"/>
      <c r="TBD177" s="192"/>
      <c r="TBE177" s="70"/>
      <c r="TBF177" s="87"/>
      <c r="TBG177" s="238"/>
      <c r="TBH177" s="126"/>
      <c r="TBI177" s="84"/>
      <c r="TBJ177" s="4"/>
      <c r="TBK177" s="4"/>
      <c r="TBL177" s="4"/>
      <c r="TBM177" s="4"/>
      <c r="TBN177" s="192"/>
      <c r="TBO177" s="70"/>
      <c r="TBP177" s="87"/>
      <c r="TBQ177" s="238"/>
      <c r="TBR177" s="126"/>
      <c r="TBS177" s="84"/>
      <c r="TBT177" s="4"/>
      <c r="TBU177" s="4"/>
      <c r="TBV177" s="4"/>
      <c r="TBW177" s="4"/>
      <c r="TBX177" s="192"/>
      <c r="TBY177" s="70"/>
      <c r="TBZ177" s="87"/>
      <c r="TCA177" s="238"/>
      <c r="TCB177" s="126"/>
      <c r="TCC177" s="84"/>
      <c r="TCD177" s="4"/>
      <c r="TCE177" s="4"/>
      <c r="TCF177" s="4"/>
      <c r="TCG177" s="4"/>
      <c r="TCH177" s="192"/>
      <c r="TCI177" s="70"/>
      <c r="TCJ177" s="87"/>
      <c r="TCK177" s="238"/>
      <c r="TCL177" s="126"/>
      <c r="TCM177" s="84"/>
      <c r="TCN177" s="4"/>
      <c r="TCO177" s="4"/>
      <c r="TCP177" s="4"/>
      <c r="TCQ177" s="4"/>
      <c r="TCR177" s="192"/>
      <c r="TCS177" s="70"/>
      <c r="TCT177" s="87"/>
      <c r="TCU177" s="238"/>
      <c r="TCV177" s="126"/>
      <c r="TCW177" s="84"/>
      <c r="TCX177" s="4"/>
      <c r="TCY177" s="4"/>
      <c r="TCZ177" s="4"/>
      <c r="TDA177" s="4"/>
      <c r="TDB177" s="192"/>
      <c r="TDC177" s="70"/>
      <c r="TDD177" s="87"/>
      <c r="TDE177" s="238"/>
      <c r="TDF177" s="126"/>
      <c r="TDG177" s="84"/>
      <c r="TDH177" s="4"/>
      <c r="TDI177" s="4"/>
      <c r="TDJ177" s="4"/>
      <c r="TDK177" s="4"/>
      <c r="TDL177" s="192"/>
      <c r="TDM177" s="70"/>
      <c r="TDN177" s="87"/>
      <c r="TDO177" s="238"/>
      <c r="TDP177" s="126"/>
      <c r="TDQ177" s="84"/>
      <c r="TDR177" s="4"/>
      <c r="TDS177" s="4"/>
      <c r="TDT177" s="4"/>
      <c r="TDU177" s="4"/>
      <c r="TDV177" s="192"/>
      <c r="TDW177" s="70"/>
      <c r="TDX177" s="87"/>
      <c r="TDY177" s="238"/>
      <c r="TDZ177" s="126"/>
      <c r="TEA177" s="84"/>
      <c r="TEB177" s="4"/>
      <c r="TEC177" s="4"/>
      <c r="TED177" s="4"/>
      <c r="TEE177" s="4"/>
      <c r="TEF177" s="192"/>
      <c r="TEG177" s="70"/>
      <c r="TEH177" s="87"/>
      <c r="TEI177" s="238"/>
      <c r="TEJ177" s="126"/>
      <c r="TEK177" s="84"/>
      <c r="TEL177" s="4"/>
      <c r="TEM177" s="4"/>
      <c r="TEN177" s="4"/>
      <c r="TEO177" s="4"/>
      <c r="TEP177" s="192"/>
      <c r="TEQ177" s="70"/>
      <c r="TER177" s="87"/>
      <c r="TES177" s="238"/>
      <c r="TET177" s="126"/>
      <c r="TEU177" s="84"/>
      <c r="TEV177" s="4"/>
      <c r="TEW177" s="4"/>
      <c r="TEX177" s="4"/>
      <c r="TEY177" s="4"/>
      <c r="TEZ177" s="192"/>
      <c r="TFA177" s="70"/>
      <c r="TFB177" s="87"/>
      <c r="TFC177" s="238"/>
      <c r="TFD177" s="126"/>
      <c r="TFE177" s="84"/>
      <c r="TFF177" s="4"/>
      <c r="TFG177" s="4"/>
      <c r="TFH177" s="4"/>
      <c r="TFI177" s="4"/>
      <c r="TFJ177" s="192"/>
      <c r="TFK177" s="70"/>
      <c r="TFL177" s="87"/>
      <c r="TFM177" s="238"/>
      <c r="TFN177" s="126"/>
      <c r="TFO177" s="84"/>
      <c r="TFP177" s="4"/>
      <c r="TFQ177" s="4"/>
      <c r="TFR177" s="4"/>
      <c r="TFS177" s="4"/>
      <c r="TFT177" s="192"/>
      <c r="TFU177" s="70"/>
      <c r="TFV177" s="87"/>
      <c r="TFW177" s="238"/>
      <c r="TFX177" s="126"/>
      <c r="TFY177" s="84"/>
      <c r="TFZ177" s="4"/>
      <c r="TGA177" s="4"/>
      <c r="TGB177" s="4"/>
      <c r="TGC177" s="4"/>
      <c r="TGD177" s="192"/>
      <c r="TGE177" s="70"/>
      <c r="TGF177" s="87"/>
      <c r="TGG177" s="238"/>
      <c r="TGH177" s="126"/>
      <c r="TGI177" s="84"/>
      <c r="TGJ177" s="4"/>
      <c r="TGK177" s="4"/>
      <c r="TGL177" s="4"/>
      <c r="TGM177" s="4"/>
      <c r="TGN177" s="192"/>
      <c r="TGO177" s="70"/>
      <c r="TGP177" s="87"/>
      <c r="TGQ177" s="238"/>
      <c r="TGR177" s="126"/>
      <c r="TGS177" s="84"/>
      <c r="TGT177" s="4"/>
      <c r="TGU177" s="4"/>
      <c r="TGV177" s="4"/>
      <c r="TGW177" s="4"/>
      <c r="TGX177" s="192"/>
      <c r="TGY177" s="70"/>
      <c r="TGZ177" s="87"/>
      <c r="THA177" s="238"/>
      <c r="THB177" s="126"/>
      <c r="THC177" s="84"/>
      <c r="THD177" s="4"/>
      <c r="THE177" s="4"/>
      <c r="THF177" s="4"/>
      <c r="THG177" s="4"/>
      <c r="THH177" s="192"/>
      <c r="THI177" s="70"/>
      <c r="THJ177" s="87"/>
      <c r="THK177" s="238"/>
      <c r="THL177" s="126"/>
      <c r="THM177" s="84"/>
      <c r="THN177" s="4"/>
      <c r="THO177" s="4"/>
      <c r="THP177" s="4"/>
      <c r="THQ177" s="4"/>
      <c r="THR177" s="192"/>
      <c r="THS177" s="70"/>
      <c r="THT177" s="87"/>
      <c r="THU177" s="238"/>
      <c r="THV177" s="126"/>
      <c r="THW177" s="84"/>
      <c r="THX177" s="4"/>
      <c r="THY177" s="4"/>
      <c r="THZ177" s="4"/>
      <c r="TIA177" s="4"/>
      <c r="TIB177" s="192"/>
      <c r="TIC177" s="70"/>
      <c r="TID177" s="87"/>
      <c r="TIE177" s="238"/>
      <c r="TIF177" s="126"/>
      <c r="TIG177" s="84"/>
      <c r="TIH177" s="4"/>
      <c r="TII177" s="4"/>
      <c r="TIJ177" s="4"/>
      <c r="TIK177" s="4"/>
      <c r="TIL177" s="192"/>
      <c r="TIM177" s="70"/>
      <c r="TIN177" s="87"/>
      <c r="TIO177" s="238"/>
      <c r="TIP177" s="126"/>
      <c r="TIQ177" s="84"/>
      <c r="TIR177" s="4"/>
      <c r="TIS177" s="4"/>
      <c r="TIT177" s="4"/>
      <c r="TIU177" s="4"/>
      <c r="TIV177" s="192"/>
      <c r="TIW177" s="70"/>
      <c r="TIX177" s="87"/>
      <c r="TIY177" s="238"/>
      <c r="TIZ177" s="126"/>
      <c r="TJA177" s="84"/>
      <c r="TJB177" s="4"/>
      <c r="TJC177" s="4"/>
      <c r="TJD177" s="4"/>
      <c r="TJE177" s="4"/>
      <c r="TJF177" s="192"/>
      <c r="TJG177" s="70"/>
      <c r="TJH177" s="87"/>
      <c r="TJI177" s="238"/>
      <c r="TJJ177" s="126"/>
      <c r="TJK177" s="84"/>
      <c r="TJL177" s="4"/>
      <c r="TJM177" s="4"/>
      <c r="TJN177" s="4"/>
      <c r="TJO177" s="4"/>
      <c r="TJP177" s="192"/>
      <c r="TJQ177" s="70"/>
      <c r="TJR177" s="87"/>
      <c r="TJS177" s="238"/>
      <c r="TJT177" s="126"/>
      <c r="TJU177" s="84"/>
      <c r="TJV177" s="4"/>
      <c r="TJW177" s="4"/>
      <c r="TJX177" s="4"/>
      <c r="TJY177" s="4"/>
      <c r="TJZ177" s="192"/>
      <c r="TKA177" s="70"/>
      <c r="TKB177" s="87"/>
      <c r="TKC177" s="238"/>
      <c r="TKD177" s="126"/>
      <c r="TKE177" s="84"/>
      <c r="TKF177" s="4"/>
      <c r="TKG177" s="4"/>
      <c r="TKH177" s="4"/>
      <c r="TKI177" s="4"/>
      <c r="TKJ177" s="192"/>
      <c r="TKK177" s="70"/>
      <c r="TKL177" s="87"/>
      <c r="TKM177" s="238"/>
      <c r="TKN177" s="126"/>
      <c r="TKO177" s="84"/>
      <c r="TKP177" s="4"/>
      <c r="TKQ177" s="4"/>
      <c r="TKR177" s="4"/>
      <c r="TKS177" s="4"/>
      <c r="TKT177" s="192"/>
      <c r="TKU177" s="70"/>
      <c r="TKV177" s="87"/>
      <c r="TKW177" s="238"/>
      <c r="TKX177" s="126"/>
      <c r="TKY177" s="84"/>
      <c r="TKZ177" s="4"/>
      <c r="TLA177" s="4"/>
      <c r="TLB177" s="4"/>
      <c r="TLC177" s="4"/>
      <c r="TLD177" s="192"/>
      <c r="TLE177" s="70"/>
      <c r="TLF177" s="87"/>
      <c r="TLG177" s="238"/>
      <c r="TLH177" s="126"/>
      <c r="TLI177" s="84"/>
      <c r="TLJ177" s="4"/>
      <c r="TLK177" s="4"/>
      <c r="TLL177" s="4"/>
      <c r="TLM177" s="4"/>
      <c r="TLN177" s="192"/>
      <c r="TLO177" s="70"/>
      <c r="TLP177" s="87"/>
      <c r="TLQ177" s="238"/>
      <c r="TLR177" s="126"/>
      <c r="TLS177" s="84"/>
      <c r="TLT177" s="4"/>
      <c r="TLU177" s="4"/>
      <c r="TLV177" s="4"/>
      <c r="TLW177" s="4"/>
      <c r="TLX177" s="192"/>
      <c r="TLY177" s="70"/>
      <c r="TLZ177" s="87"/>
      <c r="TMA177" s="238"/>
      <c r="TMB177" s="126"/>
      <c r="TMC177" s="84"/>
      <c r="TMD177" s="4"/>
      <c r="TME177" s="4"/>
      <c r="TMF177" s="4"/>
      <c r="TMG177" s="4"/>
      <c r="TMH177" s="192"/>
      <c r="TMI177" s="70"/>
      <c r="TMJ177" s="87"/>
      <c r="TMK177" s="238"/>
      <c r="TML177" s="126"/>
      <c r="TMM177" s="84"/>
      <c r="TMN177" s="4"/>
      <c r="TMO177" s="4"/>
      <c r="TMP177" s="4"/>
      <c r="TMQ177" s="4"/>
      <c r="TMR177" s="192"/>
      <c r="TMS177" s="70"/>
      <c r="TMT177" s="87"/>
      <c r="TMU177" s="238"/>
      <c r="TMV177" s="126"/>
      <c r="TMW177" s="84"/>
      <c r="TMX177" s="4"/>
      <c r="TMY177" s="4"/>
      <c r="TMZ177" s="4"/>
      <c r="TNA177" s="4"/>
      <c r="TNB177" s="192"/>
      <c r="TNC177" s="70"/>
      <c r="TND177" s="87"/>
      <c r="TNE177" s="238"/>
      <c r="TNF177" s="126"/>
      <c r="TNG177" s="84"/>
      <c r="TNH177" s="4"/>
      <c r="TNI177" s="4"/>
      <c r="TNJ177" s="4"/>
      <c r="TNK177" s="4"/>
      <c r="TNL177" s="192"/>
      <c r="TNM177" s="70"/>
      <c r="TNN177" s="87"/>
      <c r="TNO177" s="238"/>
      <c r="TNP177" s="126"/>
      <c r="TNQ177" s="84"/>
      <c r="TNR177" s="4"/>
      <c r="TNS177" s="4"/>
      <c r="TNT177" s="4"/>
      <c r="TNU177" s="4"/>
      <c r="TNV177" s="192"/>
      <c r="TNW177" s="70"/>
      <c r="TNX177" s="87"/>
      <c r="TNY177" s="238"/>
      <c r="TNZ177" s="126"/>
      <c r="TOA177" s="84"/>
      <c r="TOB177" s="4"/>
      <c r="TOC177" s="4"/>
      <c r="TOD177" s="4"/>
      <c r="TOE177" s="4"/>
      <c r="TOF177" s="192"/>
      <c r="TOG177" s="70"/>
      <c r="TOH177" s="87"/>
      <c r="TOI177" s="238"/>
      <c r="TOJ177" s="126"/>
      <c r="TOK177" s="84"/>
      <c r="TOL177" s="4"/>
      <c r="TOM177" s="4"/>
      <c r="TON177" s="4"/>
      <c r="TOO177" s="4"/>
      <c r="TOP177" s="192"/>
      <c r="TOQ177" s="70"/>
      <c r="TOR177" s="87"/>
      <c r="TOS177" s="238"/>
      <c r="TOT177" s="126"/>
      <c r="TOU177" s="84"/>
      <c r="TOV177" s="4"/>
      <c r="TOW177" s="4"/>
      <c r="TOX177" s="4"/>
      <c r="TOY177" s="4"/>
      <c r="TOZ177" s="192"/>
      <c r="TPA177" s="70"/>
      <c r="TPB177" s="87"/>
      <c r="TPC177" s="238"/>
      <c r="TPD177" s="126"/>
      <c r="TPE177" s="84"/>
      <c r="TPF177" s="4"/>
      <c r="TPG177" s="4"/>
      <c r="TPH177" s="4"/>
      <c r="TPI177" s="4"/>
      <c r="TPJ177" s="192"/>
      <c r="TPK177" s="70"/>
      <c r="TPL177" s="87"/>
      <c r="TPM177" s="238"/>
      <c r="TPN177" s="126"/>
      <c r="TPO177" s="84"/>
      <c r="TPP177" s="4"/>
      <c r="TPQ177" s="4"/>
      <c r="TPR177" s="4"/>
      <c r="TPS177" s="4"/>
      <c r="TPT177" s="192"/>
      <c r="TPU177" s="70"/>
      <c r="TPV177" s="87"/>
      <c r="TPW177" s="238"/>
      <c r="TPX177" s="126"/>
      <c r="TPY177" s="84"/>
      <c r="TPZ177" s="4"/>
      <c r="TQA177" s="4"/>
      <c r="TQB177" s="4"/>
      <c r="TQC177" s="4"/>
      <c r="TQD177" s="192"/>
      <c r="TQE177" s="70"/>
      <c r="TQF177" s="87"/>
      <c r="TQG177" s="238"/>
      <c r="TQH177" s="126"/>
      <c r="TQI177" s="84"/>
      <c r="TQJ177" s="4"/>
      <c r="TQK177" s="4"/>
      <c r="TQL177" s="4"/>
      <c r="TQM177" s="4"/>
      <c r="TQN177" s="192"/>
      <c r="TQO177" s="70"/>
      <c r="TQP177" s="87"/>
      <c r="TQQ177" s="238"/>
      <c r="TQR177" s="126"/>
      <c r="TQS177" s="84"/>
      <c r="TQT177" s="4"/>
      <c r="TQU177" s="4"/>
      <c r="TQV177" s="4"/>
      <c r="TQW177" s="4"/>
      <c r="TQX177" s="192"/>
      <c r="TQY177" s="70"/>
      <c r="TQZ177" s="87"/>
      <c r="TRA177" s="238"/>
      <c r="TRB177" s="126"/>
      <c r="TRC177" s="84"/>
      <c r="TRD177" s="4"/>
      <c r="TRE177" s="4"/>
      <c r="TRF177" s="4"/>
      <c r="TRG177" s="4"/>
      <c r="TRH177" s="192"/>
      <c r="TRI177" s="70"/>
      <c r="TRJ177" s="87"/>
      <c r="TRK177" s="238"/>
      <c r="TRL177" s="126"/>
      <c r="TRM177" s="84"/>
      <c r="TRN177" s="4"/>
      <c r="TRO177" s="4"/>
      <c r="TRP177" s="4"/>
      <c r="TRQ177" s="4"/>
      <c r="TRR177" s="192"/>
      <c r="TRS177" s="70"/>
      <c r="TRT177" s="87"/>
      <c r="TRU177" s="238"/>
      <c r="TRV177" s="126"/>
      <c r="TRW177" s="84"/>
      <c r="TRX177" s="4"/>
      <c r="TRY177" s="4"/>
      <c r="TRZ177" s="4"/>
      <c r="TSA177" s="4"/>
      <c r="TSB177" s="192"/>
      <c r="TSC177" s="70"/>
      <c r="TSD177" s="87"/>
      <c r="TSE177" s="238"/>
      <c r="TSF177" s="126"/>
      <c r="TSG177" s="84"/>
      <c r="TSH177" s="4"/>
      <c r="TSI177" s="4"/>
      <c r="TSJ177" s="4"/>
      <c r="TSK177" s="4"/>
      <c r="TSL177" s="192"/>
      <c r="TSM177" s="70"/>
      <c r="TSN177" s="87"/>
      <c r="TSO177" s="238"/>
      <c r="TSP177" s="126"/>
      <c r="TSQ177" s="84"/>
      <c r="TSR177" s="4"/>
      <c r="TSS177" s="4"/>
      <c r="TST177" s="4"/>
      <c r="TSU177" s="4"/>
      <c r="TSV177" s="192"/>
      <c r="TSW177" s="70"/>
      <c r="TSX177" s="87"/>
      <c r="TSY177" s="238"/>
      <c r="TSZ177" s="126"/>
      <c r="TTA177" s="84"/>
      <c r="TTB177" s="4"/>
      <c r="TTC177" s="4"/>
      <c r="TTD177" s="4"/>
      <c r="TTE177" s="4"/>
      <c r="TTF177" s="192"/>
      <c r="TTG177" s="70"/>
      <c r="TTH177" s="87"/>
      <c r="TTI177" s="238"/>
      <c r="TTJ177" s="126"/>
      <c r="TTK177" s="84"/>
      <c r="TTL177" s="4"/>
      <c r="TTM177" s="4"/>
      <c r="TTN177" s="4"/>
      <c r="TTO177" s="4"/>
      <c r="TTP177" s="192"/>
      <c r="TTQ177" s="70"/>
      <c r="TTR177" s="87"/>
      <c r="TTS177" s="238"/>
      <c r="TTT177" s="126"/>
      <c r="TTU177" s="84"/>
      <c r="TTV177" s="4"/>
      <c r="TTW177" s="4"/>
      <c r="TTX177" s="4"/>
      <c r="TTY177" s="4"/>
      <c r="TTZ177" s="192"/>
      <c r="TUA177" s="70"/>
      <c r="TUB177" s="87"/>
      <c r="TUC177" s="238"/>
      <c r="TUD177" s="126"/>
      <c r="TUE177" s="84"/>
      <c r="TUF177" s="4"/>
      <c r="TUG177" s="4"/>
      <c r="TUH177" s="4"/>
      <c r="TUI177" s="4"/>
      <c r="TUJ177" s="192"/>
      <c r="TUK177" s="70"/>
      <c r="TUL177" s="87"/>
      <c r="TUM177" s="238"/>
      <c r="TUN177" s="126"/>
      <c r="TUO177" s="84"/>
      <c r="TUP177" s="4"/>
      <c r="TUQ177" s="4"/>
      <c r="TUR177" s="4"/>
      <c r="TUS177" s="4"/>
      <c r="TUT177" s="192"/>
      <c r="TUU177" s="70"/>
      <c r="TUV177" s="87"/>
      <c r="TUW177" s="238"/>
      <c r="TUX177" s="126"/>
      <c r="TUY177" s="84"/>
      <c r="TUZ177" s="4"/>
      <c r="TVA177" s="4"/>
      <c r="TVB177" s="4"/>
      <c r="TVC177" s="4"/>
      <c r="TVD177" s="192"/>
      <c r="TVE177" s="70"/>
      <c r="TVF177" s="87"/>
      <c r="TVG177" s="238"/>
      <c r="TVH177" s="126"/>
      <c r="TVI177" s="84"/>
      <c r="TVJ177" s="4"/>
      <c r="TVK177" s="4"/>
      <c r="TVL177" s="4"/>
      <c r="TVM177" s="4"/>
      <c r="TVN177" s="192"/>
      <c r="TVO177" s="70"/>
      <c r="TVP177" s="87"/>
      <c r="TVQ177" s="238"/>
      <c r="TVR177" s="126"/>
      <c r="TVS177" s="84"/>
      <c r="TVT177" s="4"/>
      <c r="TVU177" s="4"/>
      <c r="TVV177" s="4"/>
      <c r="TVW177" s="4"/>
      <c r="TVX177" s="192"/>
      <c r="TVY177" s="70"/>
      <c r="TVZ177" s="87"/>
      <c r="TWA177" s="238"/>
      <c r="TWB177" s="126"/>
      <c r="TWC177" s="84"/>
      <c r="TWD177" s="4"/>
      <c r="TWE177" s="4"/>
      <c r="TWF177" s="4"/>
      <c r="TWG177" s="4"/>
      <c r="TWH177" s="192"/>
      <c r="TWI177" s="70"/>
      <c r="TWJ177" s="87"/>
      <c r="TWK177" s="238"/>
      <c r="TWL177" s="126"/>
      <c r="TWM177" s="84"/>
      <c r="TWN177" s="4"/>
      <c r="TWO177" s="4"/>
      <c r="TWP177" s="4"/>
      <c r="TWQ177" s="4"/>
      <c r="TWR177" s="192"/>
      <c r="TWS177" s="70"/>
      <c r="TWT177" s="87"/>
      <c r="TWU177" s="238"/>
      <c r="TWV177" s="126"/>
      <c r="TWW177" s="84"/>
      <c r="TWX177" s="4"/>
      <c r="TWY177" s="4"/>
      <c r="TWZ177" s="4"/>
      <c r="TXA177" s="4"/>
      <c r="TXB177" s="192"/>
      <c r="TXC177" s="70"/>
      <c r="TXD177" s="87"/>
      <c r="TXE177" s="238"/>
      <c r="TXF177" s="126"/>
      <c r="TXG177" s="84"/>
      <c r="TXH177" s="4"/>
      <c r="TXI177" s="4"/>
      <c r="TXJ177" s="4"/>
      <c r="TXK177" s="4"/>
      <c r="TXL177" s="192"/>
      <c r="TXM177" s="70"/>
      <c r="TXN177" s="87"/>
      <c r="TXO177" s="238"/>
      <c r="TXP177" s="126"/>
      <c r="TXQ177" s="84"/>
      <c r="TXR177" s="4"/>
      <c r="TXS177" s="4"/>
      <c r="TXT177" s="4"/>
      <c r="TXU177" s="4"/>
      <c r="TXV177" s="192"/>
      <c r="TXW177" s="70"/>
      <c r="TXX177" s="87"/>
      <c r="TXY177" s="238"/>
      <c r="TXZ177" s="126"/>
      <c r="TYA177" s="84"/>
      <c r="TYB177" s="4"/>
      <c r="TYC177" s="4"/>
      <c r="TYD177" s="4"/>
      <c r="TYE177" s="4"/>
      <c r="TYF177" s="192"/>
      <c r="TYG177" s="70"/>
      <c r="TYH177" s="87"/>
      <c r="TYI177" s="238"/>
      <c r="TYJ177" s="126"/>
      <c r="TYK177" s="84"/>
      <c r="TYL177" s="4"/>
      <c r="TYM177" s="4"/>
      <c r="TYN177" s="4"/>
      <c r="TYO177" s="4"/>
      <c r="TYP177" s="192"/>
      <c r="TYQ177" s="70"/>
      <c r="TYR177" s="87"/>
      <c r="TYS177" s="238"/>
      <c r="TYT177" s="126"/>
      <c r="TYU177" s="84"/>
      <c r="TYV177" s="4"/>
      <c r="TYW177" s="4"/>
      <c r="TYX177" s="4"/>
      <c r="TYY177" s="4"/>
      <c r="TYZ177" s="192"/>
      <c r="TZA177" s="70"/>
      <c r="TZB177" s="87"/>
      <c r="TZC177" s="238"/>
      <c r="TZD177" s="126"/>
      <c r="TZE177" s="84"/>
      <c r="TZF177" s="4"/>
      <c r="TZG177" s="4"/>
      <c r="TZH177" s="4"/>
      <c r="TZI177" s="4"/>
      <c r="TZJ177" s="192"/>
      <c r="TZK177" s="70"/>
      <c r="TZL177" s="87"/>
      <c r="TZM177" s="238"/>
      <c r="TZN177" s="126"/>
      <c r="TZO177" s="84"/>
      <c r="TZP177" s="4"/>
      <c r="TZQ177" s="4"/>
      <c r="TZR177" s="4"/>
      <c r="TZS177" s="4"/>
      <c r="TZT177" s="192"/>
      <c r="TZU177" s="70"/>
      <c r="TZV177" s="87"/>
      <c r="TZW177" s="238"/>
      <c r="TZX177" s="126"/>
      <c r="TZY177" s="84"/>
      <c r="TZZ177" s="4"/>
      <c r="UAA177" s="4"/>
      <c r="UAB177" s="4"/>
      <c r="UAC177" s="4"/>
      <c r="UAD177" s="192"/>
      <c r="UAE177" s="70"/>
      <c r="UAF177" s="87"/>
      <c r="UAG177" s="238"/>
      <c r="UAH177" s="126"/>
      <c r="UAI177" s="84"/>
      <c r="UAJ177" s="4"/>
      <c r="UAK177" s="4"/>
      <c r="UAL177" s="4"/>
      <c r="UAM177" s="4"/>
      <c r="UAN177" s="192"/>
      <c r="UAO177" s="70"/>
      <c r="UAP177" s="87"/>
      <c r="UAQ177" s="238"/>
      <c r="UAR177" s="126"/>
      <c r="UAS177" s="84"/>
      <c r="UAT177" s="4"/>
      <c r="UAU177" s="4"/>
      <c r="UAV177" s="4"/>
      <c r="UAW177" s="4"/>
      <c r="UAX177" s="192"/>
      <c r="UAY177" s="70"/>
      <c r="UAZ177" s="87"/>
      <c r="UBA177" s="238"/>
      <c r="UBB177" s="126"/>
      <c r="UBC177" s="84"/>
      <c r="UBD177" s="4"/>
      <c r="UBE177" s="4"/>
      <c r="UBF177" s="4"/>
      <c r="UBG177" s="4"/>
      <c r="UBH177" s="192"/>
      <c r="UBI177" s="70"/>
      <c r="UBJ177" s="87"/>
      <c r="UBK177" s="238"/>
      <c r="UBL177" s="126"/>
      <c r="UBM177" s="84"/>
      <c r="UBN177" s="4"/>
      <c r="UBO177" s="4"/>
      <c r="UBP177" s="4"/>
      <c r="UBQ177" s="4"/>
      <c r="UBR177" s="192"/>
      <c r="UBS177" s="70"/>
      <c r="UBT177" s="87"/>
      <c r="UBU177" s="238"/>
      <c r="UBV177" s="126"/>
      <c r="UBW177" s="84"/>
      <c r="UBX177" s="4"/>
      <c r="UBY177" s="4"/>
      <c r="UBZ177" s="4"/>
      <c r="UCA177" s="4"/>
      <c r="UCB177" s="192"/>
      <c r="UCC177" s="70"/>
      <c r="UCD177" s="87"/>
      <c r="UCE177" s="238"/>
      <c r="UCF177" s="126"/>
      <c r="UCG177" s="84"/>
      <c r="UCH177" s="4"/>
      <c r="UCI177" s="4"/>
      <c r="UCJ177" s="4"/>
      <c r="UCK177" s="4"/>
      <c r="UCL177" s="192"/>
      <c r="UCM177" s="70"/>
      <c r="UCN177" s="87"/>
      <c r="UCO177" s="238"/>
      <c r="UCP177" s="126"/>
      <c r="UCQ177" s="84"/>
      <c r="UCR177" s="4"/>
      <c r="UCS177" s="4"/>
      <c r="UCT177" s="4"/>
      <c r="UCU177" s="4"/>
      <c r="UCV177" s="192"/>
      <c r="UCW177" s="70"/>
      <c r="UCX177" s="87"/>
      <c r="UCY177" s="238"/>
      <c r="UCZ177" s="126"/>
      <c r="UDA177" s="84"/>
      <c r="UDB177" s="4"/>
      <c r="UDC177" s="4"/>
      <c r="UDD177" s="4"/>
      <c r="UDE177" s="4"/>
      <c r="UDF177" s="192"/>
      <c r="UDG177" s="70"/>
      <c r="UDH177" s="87"/>
      <c r="UDI177" s="238"/>
      <c r="UDJ177" s="126"/>
      <c r="UDK177" s="84"/>
      <c r="UDL177" s="4"/>
      <c r="UDM177" s="4"/>
      <c r="UDN177" s="4"/>
      <c r="UDO177" s="4"/>
      <c r="UDP177" s="192"/>
      <c r="UDQ177" s="70"/>
      <c r="UDR177" s="87"/>
      <c r="UDS177" s="238"/>
      <c r="UDT177" s="126"/>
      <c r="UDU177" s="84"/>
      <c r="UDV177" s="4"/>
      <c r="UDW177" s="4"/>
      <c r="UDX177" s="4"/>
      <c r="UDY177" s="4"/>
      <c r="UDZ177" s="192"/>
      <c r="UEA177" s="70"/>
      <c r="UEB177" s="87"/>
      <c r="UEC177" s="238"/>
      <c r="UED177" s="126"/>
      <c r="UEE177" s="84"/>
      <c r="UEF177" s="4"/>
      <c r="UEG177" s="4"/>
      <c r="UEH177" s="4"/>
      <c r="UEI177" s="4"/>
      <c r="UEJ177" s="192"/>
      <c r="UEK177" s="70"/>
      <c r="UEL177" s="87"/>
      <c r="UEM177" s="238"/>
      <c r="UEN177" s="126"/>
      <c r="UEO177" s="84"/>
      <c r="UEP177" s="4"/>
      <c r="UEQ177" s="4"/>
      <c r="UER177" s="4"/>
      <c r="UES177" s="4"/>
      <c r="UET177" s="192"/>
      <c r="UEU177" s="70"/>
      <c r="UEV177" s="87"/>
      <c r="UEW177" s="238"/>
      <c r="UEX177" s="126"/>
      <c r="UEY177" s="84"/>
      <c r="UEZ177" s="4"/>
      <c r="UFA177" s="4"/>
      <c r="UFB177" s="4"/>
      <c r="UFC177" s="4"/>
      <c r="UFD177" s="192"/>
      <c r="UFE177" s="70"/>
      <c r="UFF177" s="87"/>
      <c r="UFG177" s="238"/>
      <c r="UFH177" s="126"/>
      <c r="UFI177" s="84"/>
      <c r="UFJ177" s="4"/>
      <c r="UFK177" s="4"/>
      <c r="UFL177" s="4"/>
      <c r="UFM177" s="4"/>
      <c r="UFN177" s="192"/>
      <c r="UFO177" s="70"/>
      <c r="UFP177" s="87"/>
      <c r="UFQ177" s="238"/>
      <c r="UFR177" s="126"/>
      <c r="UFS177" s="84"/>
      <c r="UFT177" s="4"/>
      <c r="UFU177" s="4"/>
      <c r="UFV177" s="4"/>
      <c r="UFW177" s="4"/>
      <c r="UFX177" s="192"/>
      <c r="UFY177" s="70"/>
      <c r="UFZ177" s="87"/>
      <c r="UGA177" s="238"/>
      <c r="UGB177" s="126"/>
      <c r="UGC177" s="84"/>
      <c r="UGD177" s="4"/>
      <c r="UGE177" s="4"/>
      <c r="UGF177" s="4"/>
      <c r="UGG177" s="4"/>
      <c r="UGH177" s="192"/>
      <c r="UGI177" s="70"/>
      <c r="UGJ177" s="87"/>
      <c r="UGK177" s="238"/>
      <c r="UGL177" s="126"/>
      <c r="UGM177" s="84"/>
      <c r="UGN177" s="4"/>
      <c r="UGO177" s="4"/>
      <c r="UGP177" s="4"/>
      <c r="UGQ177" s="4"/>
      <c r="UGR177" s="192"/>
      <c r="UGS177" s="70"/>
      <c r="UGT177" s="87"/>
      <c r="UGU177" s="238"/>
      <c r="UGV177" s="126"/>
      <c r="UGW177" s="84"/>
      <c r="UGX177" s="4"/>
      <c r="UGY177" s="4"/>
      <c r="UGZ177" s="4"/>
      <c r="UHA177" s="4"/>
      <c r="UHB177" s="192"/>
      <c r="UHC177" s="70"/>
      <c r="UHD177" s="87"/>
      <c r="UHE177" s="238"/>
      <c r="UHF177" s="126"/>
      <c r="UHG177" s="84"/>
      <c r="UHH177" s="4"/>
      <c r="UHI177" s="4"/>
      <c r="UHJ177" s="4"/>
      <c r="UHK177" s="4"/>
      <c r="UHL177" s="192"/>
      <c r="UHM177" s="70"/>
      <c r="UHN177" s="87"/>
      <c r="UHO177" s="238"/>
      <c r="UHP177" s="126"/>
      <c r="UHQ177" s="84"/>
      <c r="UHR177" s="4"/>
      <c r="UHS177" s="4"/>
      <c r="UHT177" s="4"/>
      <c r="UHU177" s="4"/>
      <c r="UHV177" s="192"/>
      <c r="UHW177" s="70"/>
      <c r="UHX177" s="87"/>
      <c r="UHY177" s="238"/>
      <c r="UHZ177" s="126"/>
      <c r="UIA177" s="84"/>
      <c r="UIB177" s="4"/>
      <c r="UIC177" s="4"/>
      <c r="UID177" s="4"/>
      <c r="UIE177" s="4"/>
      <c r="UIF177" s="192"/>
      <c r="UIG177" s="70"/>
      <c r="UIH177" s="87"/>
      <c r="UII177" s="238"/>
      <c r="UIJ177" s="126"/>
      <c r="UIK177" s="84"/>
      <c r="UIL177" s="4"/>
      <c r="UIM177" s="4"/>
      <c r="UIN177" s="4"/>
      <c r="UIO177" s="4"/>
      <c r="UIP177" s="192"/>
      <c r="UIQ177" s="70"/>
      <c r="UIR177" s="87"/>
      <c r="UIS177" s="238"/>
      <c r="UIT177" s="126"/>
      <c r="UIU177" s="84"/>
      <c r="UIV177" s="4"/>
      <c r="UIW177" s="4"/>
      <c r="UIX177" s="4"/>
      <c r="UIY177" s="4"/>
      <c r="UIZ177" s="192"/>
      <c r="UJA177" s="70"/>
      <c r="UJB177" s="87"/>
      <c r="UJC177" s="238"/>
      <c r="UJD177" s="126"/>
      <c r="UJE177" s="84"/>
      <c r="UJF177" s="4"/>
      <c r="UJG177" s="4"/>
      <c r="UJH177" s="4"/>
      <c r="UJI177" s="4"/>
      <c r="UJJ177" s="192"/>
      <c r="UJK177" s="70"/>
      <c r="UJL177" s="87"/>
      <c r="UJM177" s="238"/>
      <c r="UJN177" s="126"/>
      <c r="UJO177" s="84"/>
      <c r="UJP177" s="4"/>
      <c r="UJQ177" s="4"/>
      <c r="UJR177" s="4"/>
      <c r="UJS177" s="4"/>
      <c r="UJT177" s="192"/>
      <c r="UJU177" s="70"/>
      <c r="UJV177" s="87"/>
      <c r="UJW177" s="238"/>
      <c r="UJX177" s="126"/>
      <c r="UJY177" s="84"/>
      <c r="UJZ177" s="4"/>
      <c r="UKA177" s="4"/>
      <c r="UKB177" s="4"/>
      <c r="UKC177" s="4"/>
      <c r="UKD177" s="192"/>
      <c r="UKE177" s="70"/>
      <c r="UKF177" s="87"/>
      <c r="UKG177" s="238"/>
      <c r="UKH177" s="126"/>
      <c r="UKI177" s="84"/>
      <c r="UKJ177" s="4"/>
      <c r="UKK177" s="4"/>
      <c r="UKL177" s="4"/>
      <c r="UKM177" s="4"/>
      <c r="UKN177" s="192"/>
      <c r="UKO177" s="70"/>
      <c r="UKP177" s="87"/>
      <c r="UKQ177" s="238"/>
      <c r="UKR177" s="126"/>
      <c r="UKS177" s="84"/>
      <c r="UKT177" s="4"/>
      <c r="UKU177" s="4"/>
      <c r="UKV177" s="4"/>
      <c r="UKW177" s="4"/>
      <c r="UKX177" s="192"/>
      <c r="UKY177" s="70"/>
      <c r="UKZ177" s="87"/>
      <c r="ULA177" s="238"/>
      <c r="ULB177" s="126"/>
      <c r="ULC177" s="84"/>
      <c r="ULD177" s="4"/>
      <c r="ULE177" s="4"/>
      <c r="ULF177" s="4"/>
      <c r="ULG177" s="4"/>
      <c r="ULH177" s="192"/>
      <c r="ULI177" s="70"/>
      <c r="ULJ177" s="87"/>
      <c r="ULK177" s="238"/>
      <c r="ULL177" s="126"/>
      <c r="ULM177" s="84"/>
      <c r="ULN177" s="4"/>
      <c r="ULO177" s="4"/>
      <c r="ULP177" s="4"/>
      <c r="ULQ177" s="4"/>
      <c r="ULR177" s="192"/>
      <c r="ULS177" s="70"/>
      <c r="ULT177" s="87"/>
      <c r="ULU177" s="238"/>
      <c r="ULV177" s="126"/>
      <c r="ULW177" s="84"/>
      <c r="ULX177" s="4"/>
      <c r="ULY177" s="4"/>
      <c r="ULZ177" s="4"/>
      <c r="UMA177" s="4"/>
      <c r="UMB177" s="192"/>
      <c r="UMC177" s="70"/>
      <c r="UMD177" s="87"/>
      <c r="UME177" s="238"/>
      <c r="UMF177" s="126"/>
      <c r="UMG177" s="84"/>
      <c r="UMH177" s="4"/>
      <c r="UMI177" s="4"/>
      <c r="UMJ177" s="4"/>
      <c r="UMK177" s="4"/>
      <c r="UML177" s="192"/>
      <c r="UMM177" s="70"/>
      <c r="UMN177" s="87"/>
      <c r="UMO177" s="238"/>
      <c r="UMP177" s="126"/>
      <c r="UMQ177" s="84"/>
      <c r="UMR177" s="4"/>
      <c r="UMS177" s="4"/>
      <c r="UMT177" s="4"/>
      <c r="UMU177" s="4"/>
      <c r="UMV177" s="192"/>
      <c r="UMW177" s="70"/>
      <c r="UMX177" s="87"/>
      <c r="UMY177" s="238"/>
      <c r="UMZ177" s="126"/>
      <c r="UNA177" s="84"/>
      <c r="UNB177" s="4"/>
      <c r="UNC177" s="4"/>
      <c r="UND177" s="4"/>
      <c r="UNE177" s="4"/>
      <c r="UNF177" s="192"/>
      <c r="UNG177" s="70"/>
      <c r="UNH177" s="87"/>
      <c r="UNI177" s="238"/>
      <c r="UNJ177" s="126"/>
      <c r="UNK177" s="84"/>
      <c r="UNL177" s="4"/>
      <c r="UNM177" s="4"/>
      <c r="UNN177" s="4"/>
      <c r="UNO177" s="4"/>
      <c r="UNP177" s="192"/>
      <c r="UNQ177" s="70"/>
      <c r="UNR177" s="87"/>
      <c r="UNS177" s="238"/>
      <c r="UNT177" s="126"/>
      <c r="UNU177" s="84"/>
      <c r="UNV177" s="4"/>
      <c r="UNW177" s="4"/>
      <c r="UNX177" s="4"/>
      <c r="UNY177" s="4"/>
      <c r="UNZ177" s="192"/>
      <c r="UOA177" s="70"/>
      <c r="UOB177" s="87"/>
      <c r="UOC177" s="238"/>
      <c r="UOD177" s="126"/>
      <c r="UOE177" s="84"/>
      <c r="UOF177" s="4"/>
      <c r="UOG177" s="4"/>
      <c r="UOH177" s="4"/>
      <c r="UOI177" s="4"/>
      <c r="UOJ177" s="192"/>
      <c r="UOK177" s="70"/>
      <c r="UOL177" s="87"/>
      <c r="UOM177" s="238"/>
      <c r="UON177" s="126"/>
      <c r="UOO177" s="84"/>
      <c r="UOP177" s="4"/>
      <c r="UOQ177" s="4"/>
      <c r="UOR177" s="4"/>
      <c r="UOS177" s="4"/>
      <c r="UOT177" s="192"/>
      <c r="UOU177" s="70"/>
      <c r="UOV177" s="87"/>
      <c r="UOW177" s="238"/>
      <c r="UOX177" s="126"/>
      <c r="UOY177" s="84"/>
      <c r="UOZ177" s="4"/>
      <c r="UPA177" s="4"/>
      <c r="UPB177" s="4"/>
      <c r="UPC177" s="4"/>
      <c r="UPD177" s="192"/>
      <c r="UPE177" s="70"/>
      <c r="UPF177" s="87"/>
      <c r="UPG177" s="238"/>
      <c r="UPH177" s="126"/>
      <c r="UPI177" s="84"/>
      <c r="UPJ177" s="4"/>
      <c r="UPK177" s="4"/>
      <c r="UPL177" s="4"/>
      <c r="UPM177" s="4"/>
      <c r="UPN177" s="192"/>
      <c r="UPO177" s="70"/>
      <c r="UPP177" s="87"/>
      <c r="UPQ177" s="238"/>
      <c r="UPR177" s="126"/>
      <c r="UPS177" s="84"/>
      <c r="UPT177" s="4"/>
      <c r="UPU177" s="4"/>
      <c r="UPV177" s="4"/>
      <c r="UPW177" s="4"/>
      <c r="UPX177" s="192"/>
      <c r="UPY177" s="70"/>
      <c r="UPZ177" s="87"/>
      <c r="UQA177" s="238"/>
      <c r="UQB177" s="126"/>
      <c r="UQC177" s="84"/>
      <c r="UQD177" s="4"/>
      <c r="UQE177" s="4"/>
      <c r="UQF177" s="4"/>
      <c r="UQG177" s="4"/>
      <c r="UQH177" s="192"/>
      <c r="UQI177" s="70"/>
      <c r="UQJ177" s="87"/>
      <c r="UQK177" s="238"/>
      <c r="UQL177" s="126"/>
      <c r="UQM177" s="84"/>
      <c r="UQN177" s="4"/>
      <c r="UQO177" s="4"/>
      <c r="UQP177" s="4"/>
      <c r="UQQ177" s="4"/>
      <c r="UQR177" s="192"/>
      <c r="UQS177" s="70"/>
      <c r="UQT177" s="87"/>
      <c r="UQU177" s="238"/>
      <c r="UQV177" s="126"/>
      <c r="UQW177" s="84"/>
      <c r="UQX177" s="4"/>
      <c r="UQY177" s="4"/>
      <c r="UQZ177" s="4"/>
      <c r="URA177" s="4"/>
      <c r="URB177" s="192"/>
      <c r="URC177" s="70"/>
      <c r="URD177" s="87"/>
      <c r="URE177" s="238"/>
      <c r="URF177" s="126"/>
      <c r="URG177" s="84"/>
      <c r="URH177" s="4"/>
      <c r="URI177" s="4"/>
      <c r="URJ177" s="4"/>
      <c r="URK177" s="4"/>
      <c r="URL177" s="192"/>
      <c r="URM177" s="70"/>
      <c r="URN177" s="87"/>
      <c r="URO177" s="238"/>
      <c r="URP177" s="126"/>
      <c r="URQ177" s="84"/>
      <c r="URR177" s="4"/>
      <c r="URS177" s="4"/>
      <c r="URT177" s="4"/>
      <c r="URU177" s="4"/>
      <c r="URV177" s="192"/>
      <c r="URW177" s="70"/>
      <c r="URX177" s="87"/>
      <c r="URY177" s="238"/>
      <c r="URZ177" s="126"/>
      <c r="USA177" s="84"/>
      <c r="USB177" s="4"/>
      <c r="USC177" s="4"/>
      <c r="USD177" s="4"/>
      <c r="USE177" s="4"/>
      <c r="USF177" s="192"/>
      <c r="USG177" s="70"/>
      <c r="USH177" s="87"/>
      <c r="USI177" s="238"/>
      <c r="USJ177" s="126"/>
      <c r="USK177" s="84"/>
      <c r="USL177" s="4"/>
      <c r="USM177" s="4"/>
      <c r="USN177" s="4"/>
      <c r="USO177" s="4"/>
      <c r="USP177" s="192"/>
      <c r="USQ177" s="70"/>
      <c r="USR177" s="87"/>
      <c r="USS177" s="238"/>
      <c r="UST177" s="126"/>
      <c r="USU177" s="84"/>
      <c r="USV177" s="4"/>
      <c r="USW177" s="4"/>
      <c r="USX177" s="4"/>
      <c r="USY177" s="4"/>
      <c r="USZ177" s="192"/>
      <c r="UTA177" s="70"/>
      <c r="UTB177" s="87"/>
      <c r="UTC177" s="238"/>
      <c r="UTD177" s="126"/>
      <c r="UTE177" s="84"/>
      <c r="UTF177" s="4"/>
      <c r="UTG177" s="4"/>
      <c r="UTH177" s="4"/>
      <c r="UTI177" s="4"/>
      <c r="UTJ177" s="192"/>
      <c r="UTK177" s="70"/>
      <c r="UTL177" s="87"/>
      <c r="UTM177" s="238"/>
      <c r="UTN177" s="126"/>
      <c r="UTO177" s="84"/>
      <c r="UTP177" s="4"/>
      <c r="UTQ177" s="4"/>
      <c r="UTR177" s="4"/>
      <c r="UTS177" s="4"/>
      <c r="UTT177" s="192"/>
      <c r="UTU177" s="70"/>
      <c r="UTV177" s="87"/>
      <c r="UTW177" s="238"/>
      <c r="UTX177" s="126"/>
      <c r="UTY177" s="84"/>
      <c r="UTZ177" s="4"/>
      <c r="UUA177" s="4"/>
      <c r="UUB177" s="4"/>
      <c r="UUC177" s="4"/>
      <c r="UUD177" s="192"/>
      <c r="UUE177" s="70"/>
      <c r="UUF177" s="87"/>
      <c r="UUG177" s="238"/>
      <c r="UUH177" s="126"/>
      <c r="UUI177" s="84"/>
      <c r="UUJ177" s="4"/>
      <c r="UUK177" s="4"/>
      <c r="UUL177" s="4"/>
      <c r="UUM177" s="4"/>
      <c r="UUN177" s="192"/>
      <c r="UUO177" s="70"/>
      <c r="UUP177" s="87"/>
      <c r="UUQ177" s="238"/>
      <c r="UUR177" s="126"/>
      <c r="UUS177" s="84"/>
      <c r="UUT177" s="4"/>
      <c r="UUU177" s="4"/>
      <c r="UUV177" s="4"/>
      <c r="UUW177" s="4"/>
      <c r="UUX177" s="192"/>
      <c r="UUY177" s="70"/>
      <c r="UUZ177" s="87"/>
      <c r="UVA177" s="238"/>
      <c r="UVB177" s="126"/>
      <c r="UVC177" s="84"/>
      <c r="UVD177" s="4"/>
      <c r="UVE177" s="4"/>
      <c r="UVF177" s="4"/>
      <c r="UVG177" s="4"/>
      <c r="UVH177" s="192"/>
      <c r="UVI177" s="70"/>
      <c r="UVJ177" s="87"/>
      <c r="UVK177" s="238"/>
      <c r="UVL177" s="126"/>
      <c r="UVM177" s="84"/>
      <c r="UVN177" s="4"/>
      <c r="UVO177" s="4"/>
      <c r="UVP177" s="4"/>
      <c r="UVQ177" s="4"/>
      <c r="UVR177" s="192"/>
      <c r="UVS177" s="70"/>
      <c r="UVT177" s="87"/>
      <c r="UVU177" s="238"/>
      <c r="UVV177" s="126"/>
      <c r="UVW177" s="84"/>
      <c r="UVX177" s="4"/>
      <c r="UVY177" s="4"/>
      <c r="UVZ177" s="4"/>
      <c r="UWA177" s="4"/>
      <c r="UWB177" s="192"/>
      <c r="UWC177" s="70"/>
      <c r="UWD177" s="87"/>
      <c r="UWE177" s="238"/>
      <c r="UWF177" s="126"/>
      <c r="UWG177" s="84"/>
      <c r="UWH177" s="4"/>
      <c r="UWI177" s="4"/>
      <c r="UWJ177" s="4"/>
      <c r="UWK177" s="4"/>
      <c r="UWL177" s="192"/>
      <c r="UWM177" s="70"/>
      <c r="UWN177" s="87"/>
      <c r="UWO177" s="238"/>
      <c r="UWP177" s="126"/>
      <c r="UWQ177" s="84"/>
      <c r="UWR177" s="4"/>
      <c r="UWS177" s="4"/>
      <c r="UWT177" s="4"/>
      <c r="UWU177" s="4"/>
      <c r="UWV177" s="192"/>
      <c r="UWW177" s="70"/>
      <c r="UWX177" s="87"/>
      <c r="UWY177" s="238"/>
      <c r="UWZ177" s="126"/>
      <c r="UXA177" s="84"/>
      <c r="UXB177" s="4"/>
      <c r="UXC177" s="4"/>
      <c r="UXD177" s="4"/>
      <c r="UXE177" s="4"/>
      <c r="UXF177" s="192"/>
      <c r="UXG177" s="70"/>
      <c r="UXH177" s="87"/>
      <c r="UXI177" s="238"/>
      <c r="UXJ177" s="126"/>
      <c r="UXK177" s="84"/>
      <c r="UXL177" s="4"/>
      <c r="UXM177" s="4"/>
      <c r="UXN177" s="4"/>
      <c r="UXO177" s="4"/>
      <c r="UXP177" s="192"/>
      <c r="UXQ177" s="70"/>
      <c r="UXR177" s="87"/>
      <c r="UXS177" s="238"/>
      <c r="UXT177" s="126"/>
      <c r="UXU177" s="84"/>
      <c r="UXV177" s="4"/>
      <c r="UXW177" s="4"/>
      <c r="UXX177" s="4"/>
      <c r="UXY177" s="4"/>
      <c r="UXZ177" s="192"/>
      <c r="UYA177" s="70"/>
      <c r="UYB177" s="87"/>
      <c r="UYC177" s="238"/>
      <c r="UYD177" s="126"/>
      <c r="UYE177" s="84"/>
      <c r="UYF177" s="4"/>
      <c r="UYG177" s="4"/>
      <c r="UYH177" s="4"/>
      <c r="UYI177" s="4"/>
      <c r="UYJ177" s="192"/>
      <c r="UYK177" s="70"/>
      <c r="UYL177" s="87"/>
      <c r="UYM177" s="238"/>
      <c r="UYN177" s="126"/>
      <c r="UYO177" s="84"/>
      <c r="UYP177" s="4"/>
      <c r="UYQ177" s="4"/>
      <c r="UYR177" s="4"/>
      <c r="UYS177" s="4"/>
      <c r="UYT177" s="192"/>
      <c r="UYU177" s="70"/>
      <c r="UYV177" s="87"/>
      <c r="UYW177" s="238"/>
      <c r="UYX177" s="126"/>
      <c r="UYY177" s="84"/>
      <c r="UYZ177" s="4"/>
      <c r="UZA177" s="4"/>
      <c r="UZB177" s="4"/>
      <c r="UZC177" s="4"/>
      <c r="UZD177" s="192"/>
      <c r="UZE177" s="70"/>
      <c r="UZF177" s="87"/>
      <c r="UZG177" s="238"/>
      <c r="UZH177" s="126"/>
      <c r="UZI177" s="84"/>
      <c r="UZJ177" s="4"/>
      <c r="UZK177" s="4"/>
      <c r="UZL177" s="4"/>
      <c r="UZM177" s="4"/>
      <c r="UZN177" s="192"/>
      <c r="UZO177" s="70"/>
      <c r="UZP177" s="87"/>
      <c r="UZQ177" s="238"/>
      <c r="UZR177" s="126"/>
      <c r="UZS177" s="84"/>
      <c r="UZT177" s="4"/>
      <c r="UZU177" s="4"/>
      <c r="UZV177" s="4"/>
      <c r="UZW177" s="4"/>
      <c r="UZX177" s="192"/>
      <c r="UZY177" s="70"/>
      <c r="UZZ177" s="87"/>
      <c r="VAA177" s="238"/>
      <c r="VAB177" s="126"/>
      <c r="VAC177" s="84"/>
      <c r="VAD177" s="4"/>
      <c r="VAE177" s="4"/>
      <c r="VAF177" s="4"/>
      <c r="VAG177" s="4"/>
      <c r="VAH177" s="192"/>
      <c r="VAI177" s="70"/>
      <c r="VAJ177" s="87"/>
      <c r="VAK177" s="238"/>
      <c r="VAL177" s="126"/>
      <c r="VAM177" s="84"/>
      <c r="VAN177" s="4"/>
      <c r="VAO177" s="4"/>
      <c r="VAP177" s="4"/>
      <c r="VAQ177" s="4"/>
      <c r="VAR177" s="192"/>
      <c r="VAS177" s="70"/>
      <c r="VAT177" s="87"/>
      <c r="VAU177" s="238"/>
      <c r="VAV177" s="126"/>
      <c r="VAW177" s="84"/>
      <c r="VAX177" s="4"/>
      <c r="VAY177" s="4"/>
      <c r="VAZ177" s="4"/>
      <c r="VBA177" s="4"/>
      <c r="VBB177" s="192"/>
      <c r="VBC177" s="70"/>
      <c r="VBD177" s="87"/>
      <c r="VBE177" s="238"/>
      <c r="VBF177" s="126"/>
      <c r="VBG177" s="84"/>
      <c r="VBH177" s="4"/>
      <c r="VBI177" s="4"/>
      <c r="VBJ177" s="4"/>
      <c r="VBK177" s="4"/>
      <c r="VBL177" s="192"/>
      <c r="VBM177" s="70"/>
      <c r="VBN177" s="87"/>
      <c r="VBO177" s="238"/>
      <c r="VBP177" s="126"/>
      <c r="VBQ177" s="84"/>
      <c r="VBR177" s="4"/>
      <c r="VBS177" s="4"/>
      <c r="VBT177" s="4"/>
      <c r="VBU177" s="4"/>
      <c r="VBV177" s="192"/>
      <c r="VBW177" s="70"/>
      <c r="VBX177" s="87"/>
      <c r="VBY177" s="238"/>
      <c r="VBZ177" s="126"/>
      <c r="VCA177" s="84"/>
      <c r="VCB177" s="4"/>
      <c r="VCC177" s="4"/>
      <c r="VCD177" s="4"/>
      <c r="VCE177" s="4"/>
      <c r="VCF177" s="192"/>
      <c r="VCG177" s="70"/>
      <c r="VCH177" s="87"/>
      <c r="VCI177" s="238"/>
      <c r="VCJ177" s="126"/>
      <c r="VCK177" s="84"/>
      <c r="VCL177" s="4"/>
      <c r="VCM177" s="4"/>
      <c r="VCN177" s="4"/>
      <c r="VCO177" s="4"/>
      <c r="VCP177" s="192"/>
      <c r="VCQ177" s="70"/>
      <c r="VCR177" s="87"/>
      <c r="VCS177" s="238"/>
      <c r="VCT177" s="126"/>
      <c r="VCU177" s="84"/>
      <c r="VCV177" s="4"/>
      <c r="VCW177" s="4"/>
      <c r="VCX177" s="4"/>
      <c r="VCY177" s="4"/>
      <c r="VCZ177" s="192"/>
      <c r="VDA177" s="70"/>
      <c r="VDB177" s="87"/>
      <c r="VDC177" s="238"/>
      <c r="VDD177" s="126"/>
      <c r="VDE177" s="84"/>
      <c r="VDF177" s="4"/>
      <c r="VDG177" s="4"/>
      <c r="VDH177" s="4"/>
      <c r="VDI177" s="4"/>
      <c r="VDJ177" s="192"/>
      <c r="VDK177" s="70"/>
      <c r="VDL177" s="87"/>
      <c r="VDM177" s="238"/>
      <c r="VDN177" s="126"/>
      <c r="VDO177" s="84"/>
      <c r="VDP177" s="4"/>
      <c r="VDQ177" s="4"/>
      <c r="VDR177" s="4"/>
      <c r="VDS177" s="4"/>
      <c r="VDT177" s="192"/>
      <c r="VDU177" s="70"/>
      <c r="VDV177" s="87"/>
      <c r="VDW177" s="238"/>
      <c r="VDX177" s="126"/>
      <c r="VDY177" s="84"/>
      <c r="VDZ177" s="4"/>
      <c r="VEA177" s="4"/>
      <c r="VEB177" s="4"/>
      <c r="VEC177" s="4"/>
      <c r="VED177" s="192"/>
      <c r="VEE177" s="70"/>
      <c r="VEF177" s="87"/>
      <c r="VEG177" s="238"/>
      <c r="VEH177" s="126"/>
      <c r="VEI177" s="84"/>
      <c r="VEJ177" s="4"/>
      <c r="VEK177" s="4"/>
      <c r="VEL177" s="4"/>
      <c r="VEM177" s="4"/>
      <c r="VEN177" s="192"/>
      <c r="VEO177" s="70"/>
      <c r="VEP177" s="87"/>
      <c r="VEQ177" s="238"/>
      <c r="VER177" s="126"/>
      <c r="VES177" s="84"/>
      <c r="VET177" s="4"/>
      <c r="VEU177" s="4"/>
      <c r="VEV177" s="4"/>
      <c r="VEW177" s="4"/>
      <c r="VEX177" s="192"/>
      <c r="VEY177" s="70"/>
      <c r="VEZ177" s="87"/>
      <c r="VFA177" s="238"/>
      <c r="VFB177" s="126"/>
      <c r="VFC177" s="84"/>
      <c r="VFD177" s="4"/>
      <c r="VFE177" s="4"/>
      <c r="VFF177" s="4"/>
      <c r="VFG177" s="4"/>
      <c r="VFH177" s="192"/>
      <c r="VFI177" s="70"/>
      <c r="VFJ177" s="87"/>
      <c r="VFK177" s="238"/>
      <c r="VFL177" s="126"/>
      <c r="VFM177" s="84"/>
      <c r="VFN177" s="4"/>
      <c r="VFO177" s="4"/>
      <c r="VFP177" s="4"/>
      <c r="VFQ177" s="4"/>
      <c r="VFR177" s="192"/>
      <c r="VFS177" s="70"/>
      <c r="VFT177" s="87"/>
      <c r="VFU177" s="238"/>
      <c r="VFV177" s="126"/>
      <c r="VFW177" s="84"/>
      <c r="VFX177" s="4"/>
      <c r="VFY177" s="4"/>
      <c r="VFZ177" s="4"/>
      <c r="VGA177" s="4"/>
      <c r="VGB177" s="192"/>
      <c r="VGC177" s="70"/>
      <c r="VGD177" s="87"/>
      <c r="VGE177" s="238"/>
      <c r="VGF177" s="126"/>
      <c r="VGG177" s="84"/>
      <c r="VGH177" s="4"/>
      <c r="VGI177" s="4"/>
      <c r="VGJ177" s="4"/>
      <c r="VGK177" s="4"/>
      <c r="VGL177" s="192"/>
      <c r="VGM177" s="70"/>
      <c r="VGN177" s="87"/>
      <c r="VGO177" s="238"/>
      <c r="VGP177" s="126"/>
      <c r="VGQ177" s="84"/>
      <c r="VGR177" s="4"/>
      <c r="VGS177" s="4"/>
      <c r="VGT177" s="4"/>
      <c r="VGU177" s="4"/>
      <c r="VGV177" s="192"/>
      <c r="VGW177" s="70"/>
      <c r="VGX177" s="87"/>
      <c r="VGY177" s="238"/>
      <c r="VGZ177" s="126"/>
      <c r="VHA177" s="84"/>
      <c r="VHB177" s="4"/>
      <c r="VHC177" s="4"/>
      <c r="VHD177" s="4"/>
      <c r="VHE177" s="4"/>
      <c r="VHF177" s="192"/>
      <c r="VHG177" s="70"/>
      <c r="VHH177" s="87"/>
      <c r="VHI177" s="238"/>
      <c r="VHJ177" s="126"/>
      <c r="VHK177" s="84"/>
      <c r="VHL177" s="4"/>
      <c r="VHM177" s="4"/>
      <c r="VHN177" s="4"/>
      <c r="VHO177" s="4"/>
      <c r="VHP177" s="192"/>
      <c r="VHQ177" s="70"/>
      <c r="VHR177" s="87"/>
      <c r="VHS177" s="238"/>
      <c r="VHT177" s="126"/>
      <c r="VHU177" s="84"/>
      <c r="VHV177" s="4"/>
      <c r="VHW177" s="4"/>
      <c r="VHX177" s="4"/>
      <c r="VHY177" s="4"/>
      <c r="VHZ177" s="192"/>
      <c r="VIA177" s="70"/>
      <c r="VIB177" s="87"/>
      <c r="VIC177" s="238"/>
      <c r="VID177" s="126"/>
      <c r="VIE177" s="84"/>
      <c r="VIF177" s="4"/>
      <c r="VIG177" s="4"/>
      <c r="VIH177" s="4"/>
      <c r="VII177" s="4"/>
      <c r="VIJ177" s="192"/>
      <c r="VIK177" s="70"/>
      <c r="VIL177" s="87"/>
      <c r="VIM177" s="238"/>
      <c r="VIN177" s="126"/>
      <c r="VIO177" s="84"/>
      <c r="VIP177" s="4"/>
      <c r="VIQ177" s="4"/>
      <c r="VIR177" s="4"/>
      <c r="VIS177" s="4"/>
      <c r="VIT177" s="192"/>
      <c r="VIU177" s="70"/>
      <c r="VIV177" s="87"/>
      <c r="VIW177" s="238"/>
      <c r="VIX177" s="126"/>
      <c r="VIY177" s="84"/>
      <c r="VIZ177" s="4"/>
      <c r="VJA177" s="4"/>
      <c r="VJB177" s="4"/>
      <c r="VJC177" s="4"/>
      <c r="VJD177" s="192"/>
      <c r="VJE177" s="70"/>
      <c r="VJF177" s="87"/>
      <c r="VJG177" s="238"/>
      <c r="VJH177" s="126"/>
      <c r="VJI177" s="84"/>
      <c r="VJJ177" s="4"/>
      <c r="VJK177" s="4"/>
      <c r="VJL177" s="4"/>
      <c r="VJM177" s="4"/>
      <c r="VJN177" s="192"/>
      <c r="VJO177" s="70"/>
      <c r="VJP177" s="87"/>
      <c r="VJQ177" s="238"/>
      <c r="VJR177" s="126"/>
      <c r="VJS177" s="84"/>
      <c r="VJT177" s="4"/>
      <c r="VJU177" s="4"/>
      <c r="VJV177" s="4"/>
      <c r="VJW177" s="4"/>
      <c r="VJX177" s="192"/>
      <c r="VJY177" s="70"/>
      <c r="VJZ177" s="87"/>
      <c r="VKA177" s="238"/>
      <c r="VKB177" s="126"/>
      <c r="VKC177" s="84"/>
      <c r="VKD177" s="4"/>
      <c r="VKE177" s="4"/>
      <c r="VKF177" s="4"/>
      <c r="VKG177" s="4"/>
      <c r="VKH177" s="192"/>
      <c r="VKI177" s="70"/>
      <c r="VKJ177" s="87"/>
      <c r="VKK177" s="238"/>
      <c r="VKL177" s="126"/>
      <c r="VKM177" s="84"/>
      <c r="VKN177" s="4"/>
      <c r="VKO177" s="4"/>
      <c r="VKP177" s="4"/>
      <c r="VKQ177" s="4"/>
      <c r="VKR177" s="192"/>
      <c r="VKS177" s="70"/>
      <c r="VKT177" s="87"/>
      <c r="VKU177" s="238"/>
      <c r="VKV177" s="126"/>
      <c r="VKW177" s="84"/>
      <c r="VKX177" s="4"/>
      <c r="VKY177" s="4"/>
      <c r="VKZ177" s="4"/>
      <c r="VLA177" s="4"/>
      <c r="VLB177" s="192"/>
      <c r="VLC177" s="70"/>
      <c r="VLD177" s="87"/>
      <c r="VLE177" s="238"/>
      <c r="VLF177" s="126"/>
      <c r="VLG177" s="84"/>
      <c r="VLH177" s="4"/>
      <c r="VLI177" s="4"/>
      <c r="VLJ177" s="4"/>
      <c r="VLK177" s="4"/>
      <c r="VLL177" s="192"/>
      <c r="VLM177" s="70"/>
      <c r="VLN177" s="87"/>
      <c r="VLO177" s="238"/>
      <c r="VLP177" s="126"/>
      <c r="VLQ177" s="84"/>
      <c r="VLR177" s="4"/>
      <c r="VLS177" s="4"/>
      <c r="VLT177" s="4"/>
      <c r="VLU177" s="4"/>
      <c r="VLV177" s="192"/>
      <c r="VLW177" s="70"/>
      <c r="VLX177" s="87"/>
      <c r="VLY177" s="238"/>
      <c r="VLZ177" s="126"/>
      <c r="VMA177" s="84"/>
      <c r="VMB177" s="4"/>
      <c r="VMC177" s="4"/>
      <c r="VMD177" s="4"/>
      <c r="VME177" s="4"/>
      <c r="VMF177" s="192"/>
      <c r="VMG177" s="70"/>
      <c r="VMH177" s="87"/>
      <c r="VMI177" s="238"/>
      <c r="VMJ177" s="126"/>
      <c r="VMK177" s="84"/>
      <c r="VML177" s="4"/>
      <c r="VMM177" s="4"/>
      <c r="VMN177" s="4"/>
      <c r="VMO177" s="4"/>
      <c r="VMP177" s="192"/>
      <c r="VMQ177" s="70"/>
      <c r="VMR177" s="87"/>
      <c r="VMS177" s="238"/>
      <c r="VMT177" s="126"/>
      <c r="VMU177" s="84"/>
      <c r="VMV177" s="4"/>
      <c r="VMW177" s="4"/>
      <c r="VMX177" s="4"/>
      <c r="VMY177" s="4"/>
      <c r="VMZ177" s="192"/>
      <c r="VNA177" s="70"/>
      <c r="VNB177" s="87"/>
      <c r="VNC177" s="238"/>
      <c r="VND177" s="126"/>
      <c r="VNE177" s="84"/>
      <c r="VNF177" s="4"/>
      <c r="VNG177" s="4"/>
      <c r="VNH177" s="4"/>
      <c r="VNI177" s="4"/>
      <c r="VNJ177" s="192"/>
      <c r="VNK177" s="70"/>
      <c r="VNL177" s="87"/>
      <c r="VNM177" s="238"/>
      <c r="VNN177" s="126"/>
      <c r="VNO177" s="84"/>
      <c r="VNP177" s="4"/>
      <c r="VNQ177" s="4"/>
      <c r="VNR177" s="4"/>
      <c r="VNS177" s="4"/>
      <c r="VNT177" s="192"/>
      <c r="VNU177" s="70"/>
      <c r="VNV177" s="87"/>
      <c r="VNW177" s="238"/>
      <c r="VNX177" s="126"/>
      <c r="VNY177" s="84"/>
      <c r="VNZ177" s="4"/>
      <c r="VOA177" s="4"/>
      <c r="VOB177" s="4"/>
      <c r="VOC177" s="4"/>
      <c r="VOD177" s="192"/>
      <c r="VOE177" s="70"/>
      <c r="VOF177" s="87"/>
      <c r="VOG177" s="238"/>
      <c r="VOH177" s="126"/>
      <c r="VOI177" s="84"/>
      <c r="VOJ177" s="4"/>
      <c r="VOK177" s="4"/>
      <c r="VOL177" s="4"/>
      <c r="VOM177" s="4"/>
      <c r="VON177" s="192"/>
      <c r="VOO177" s="70"/>
      <c r="VOP177" s="87"/>
      <c r="VOQ177" s="238"/>
      <c r="VOR177" s="126"/>
      <c r="VOS177" s="84"/>
      <c r="VOT177" s="4"/>
      <c r="VOU177" s="4"/>
      <c r="VOV177" s="4"/>
      <c r="VOW177" s="4"/>
      <c r="VOX177" s="192"/>
      <c r="VOY177" s="70"/>
      <c r="VOZ177" s="87"/>
      <c r="VPA177" s="238"/>
      <c r="VPB177" s="126"/>
      <c r="VPC177" s="84"/>
      <c r="VPD177" s="4"/>
      <c r="VPE177" s="4"/>
      <c r="VPF177" s="4"/>
      <c r="VPG177" s="4"/>
      <c r="VPH177" s="192"/>
      <c r="VPI177" s="70"/>
      <c r="VPJ177" s="87"/>
      <c r="VPK177" s="238"/>
      <c r="VPL177" s="126"/>
      <c r="VPM177" s="84"/>
      <c r="VPN177" s="4"/>
      <c r="VPO177" s="4"/>
      <c r="VPP177" s="4"/>
      <c r="VPQ177" s="4"/>
      <c r="VPR177" s="192"/>
      <c r="VPS177" s="70"/>
      <c r="VPT177" s="87"/>
      <c r="VPU177" s="238"/>
      <c r="VPV177" s="126"/>
      <c r="VPW177" s="84"/>
      <c r="VPX177" s="4"/>
      <c r="VPY177" s="4"/>
      <c r="VPZ177" s="4"/>
      <c r="VQA177" s="4"/>
      <c r="VQB177" s="192"/>
      <c r="VQC177" s="70"/>
      <c r="VQD177" s="87"/>
      <c r="VQE177" s="238"/>
      <c r="VQF177" s="126"/>
      <c r="VQG177" s="84"/>
      <c r="VQH177" s="4"/>
      <c r="VQI177" s="4"/>
      <c r="VQJ177" s="4"/>
      <c r="VQK177" s="4"/>
      <c r="VQL177" s="192"/>
      <c r="VQM177" s="70"/>
      <c r="VQN177" s="87"/>
      <c r="VQO177" s="238"/>
      <c r="VQP177" s="126"/>
      <c r="VQQ177" s="84"/>
      <c r="VQR177" s="4"/>
      <c r="VQS177" s="4"/>
      <c r="VQT177" s="4"/>
      <c r="VQU177" s="4"/>
      <c r="VQV177" s="192"/>
      <c r="VQW177" s="70"/>
      <c r="VQX177" s="87"/>
      <c r="VQY177" s="238"/>
      <c r="VQZ177" s="126"/>
      <c r="VRA177" s="84"/>
      <c r="VRB177" s="4"/>
      <c r="VRC177" s="4"/>
      <c r="VRD177" s="4"/>
      <c r="VRE177" s="4"/>
      <c r="VRF177" s="192"/>
      <c r="VRG177" s="70"/>
      <c r="VRH177" s="87"/>
      <c r="VRI177" s="238"/>
      <c r="VRJ177" s="126"/>
      <c r="VRK177" s="84"/>
      <c r="VRL177" s="4"/>
      <c r="VRM177" s="4"/>
      <c r="VRN177" s="4"/>
      <c r="VRO177" s="4"/>
      <c r="VRP177" s="192"/>
      <c r="VRQ177" s="70"/>
      <c r="VRR177" s="87"/>
      <c r="VRS177" s="238"/>
      <c r="VRT177" s="126"/>
      <c r="VRU177" s="84"/>
      <c r="VRV177" s="4"/>
      <c r="VRW177" s="4"/>
      <c r="VRX177" s="4"/>
      <c r="VRY177" s="4"/>
      <c r="VRZ177" s="192"/>
      <c r="VSA177" s="70"/>
      <c r="VSB177" s="87"/>
      <c r="VSC177" s="238"/>
      <c r="VSD177" s="126"/>
      <c r="VSE177" s="84"/>
      <c r="VSF177" s="4"/>
      <c r="VSG177" s="4"/>
      <c r="VSH177" s="4"/>
      <c r="VSI177" s="4"/>
      <c r="VSJ177" s="192"/>
      <c r="VSK177" s="70"/>
      <c r="VSL177" s="87"/>
      <c r="VSM177" s="238"/>
      <c r="VSN177" s="126"/>
      <c r="VSO177" s="84"/>
      <c r="VSP177" s="4"/>
      <c r="VSQ177" s="4"/>
      <c r="VSR177" s="4"/>
      <c r="VSS177" s="4"/>
      <c r="VST177" s="192"/>
      <c r="VSU177" s="70"/>
      <c r="VSV177" s="87"/>
      <c r="VSW177" s="238"/>
      <c r="VSX177" s="126"/>
      <c r="VSY177" s="84"/>
      <c r="VSZ177" s="4"/>
      <c r="VTA177" s="4"/>
      <c r="VTB177" s="4"/>
      <c r="VTC177" s="4"/>
      <c r="VTD177" s="192"/>
      <c r="VTE177" s="70"/>
      <c r="VTF177" s="87"/>
      <c r="VTG177" s="238"/>
      <c r="VTH177" s="126"/>
      <c r="VTI177" s="84"/>
      <c r="VTJ177" s="4"/>
      <c r="VTK177" s="4"/>
      <c r="VTL177" s="4"/>
      <c r="VTM177" s="4"/>
      <c r="VTN177" s="192"/>
      <c r="VTO177" s="70"/>
      <c r="VTP177" s="87"/>
      <c r="VTQ177" s="238"/>
      <c r="VTR177" s="126"/>
      <c r="VTS177" s="84"/>
      <c r="VTT177" s="4"/>
      <c r="VTU177" s="4"/>
      <c r="VTV177" s="4"/>
      <c r="VTW177" s="4"/>
      <c r="VTX177" s="192"/>
      <c r="VTY177" s="70"/>
      <c r="VTZ177" s="87"/>
      <c r="VUA177" s="238"/>
      <c r="VUB177" s="126"/>
      <c r="VUC177" s="84"/>
      <c r="VUD177" s="4"/>
      <c r="VUE177" s="4"/>
      <c r="VUF177" s="4"/>
      <c r="VUG177" s="4"/>
      <c r="VUH177" s="192"/>
      <c r="VUI177" s="70"/>
      <c r="VUJ177" s="87"/>
      <c r="VUK177" s="238"/>
      <c r="VUL177" s="126"/>
      <c r="VUM177" s="84"/>
      <c r="VUN177" s="4"/>
      <c r="VUO177" s="4"/>
      <c r="VUP177" s="4"/>
      <c r="VUQ177" s="4"/>
      <c r="VUR177" s="192"/>
      <c r="VUS177" s="70"/>
      <c r="VUT177" s="87"/>
      <c r="VUU177" s="238"/>
      <c r="VUV177" s="126"/>
      <c r="VUW177" s="84"/>
      <c r="VUX177" s="4"/>
      <c r="VUY177" s="4"/>
      <c r="VUZ177" s="4"/>
      <c r="VVA177" s="4"/>
      <c r="VVB177" s="192"/>
      <c r="VVC177" s="70"/>
      <c r="VVD177" s="87"/>
      <c r="VVE177" s="238"/>
      <c r="VVF177" s="126"/>
      <c r="VVG177" s="84"/>
      <c r="VVH177" s="4"/>
      <c r="VVI177" s="4"/>
      <c r="VVJ177" s="4"/>
      <c r="VVK177" s="4"/>
      <c r="VVL177" s="192"/>
      <c r="VVM177" s="70"/>
      <c r="VVN177" s="87"/>
      <c r="VVO177" s="238"/>
      <c r="VVP177" s="126"/>
      <c r="VVQ177" s="84"/>
      <c r="VVR177" s="4"/>
      <c r="VVS177" s="4"/>
      <c r="VVT177" s="4"/>
      <c r="VVU177" s="4"/>
      <c r="VVV177" s="192"/>
      <c r="VVW177" s="70"/>
      <c r="VVX177" s="87"/>
      <c r="VVY177" s="238"/>
      <c r="VVZ177" s="126"/>
      <c r="VWA177" s="84"/>
      <c r="VWB177" s="4"/>
      <c r="VWC177" s="4"/>
      <c r="VWD177" s="4"/>
      <c r="VWE177" s="4"/>
      <c r="VWF177" s="192"/>
      <c r="VWG177" s="70"/>
      <c r="VWH177" s="87"/>
      <c r="VWI177" s="238"/>
      <c r="VWJ177" s="126"/>
      <c r="VWK177" s="84"/>
      <c r="VWL177" s="4"/>
      <c r="VWM177" s="4"/>
      <c r="VWN177" s="4"/>
      <c r="VWO177" s="4"/>
      <c r="VWP177" s="192"/>
      <c r="VWQ177" s="70"/>
      <c r="VWR177" s="87"/>
      <c r="VWS177" s="238"/>
      <c r="VWT177" s="126"/>
      <c r="VWU177" s="84"/>
      <c r="VWV177" s="4"/>
      <c r="VWW177" s="4"/>
      <c r="VWX177" s="4"/>
      <c r="VWY177" s="4"/>
      <c r="VWZ177" s="192"/>
      <c r="VXA177" s="70"/>
      <c r="VXB177" s="87"/>
      <c r="VXC177" s="238"/>
      <c r="VXD177" s="126"/>
      <c r="VXE177" s="84"/>
      <c r="VXF177" s="4"/>
      <c r="VXG177" s="4"/>
      <c r="VXH177" s="4"/>
      <c r="VXI177" s="4"/>
      <c r="VXJ177" s="192"/>
      <c r="VXK177" s="70"/>
      <c r="VXL177" s="87"/>
      <c r="VXM177" s="238"/>
      <c r="VXN177" s="126"/>
      <c r="VXO177" s="84"/>
      <c r="VXP177" s="4"/>
      <c r="VXQ177" s="4"/>
      <c r="VXR177" s="4"/>
      <c r="VXS177" s="4"/>
      <c r="VXT177" s="192"/>
      <c r="VXU177" s="70"/>
      <c r="VXV177" s="87"/>
      <c r="VXW177" s="238"/>
      <c r="VXX177" s="126"/>
      <c r="VXY177" s="84"/>
      <c r="VXZ177" s="4"/>
      <c r="VYA177" s="4"/>
      <c r="VYB177" s="4"/>
      <c r="VYC177" s="4"/>
      <c r="VYD177" s="192"/>
      <c r="VYE177" s="70"/>
      <c r="VYF177" s="87"/>
      <c r="VYG177" s="238"/>
      <c r="VYH177" s="126"/>
      <c r="VYI177" s="84"/>
      <c r="VYJ177" s="4"/>
      <c r="VYK177" s="4"/>
      <c r="VYL177" s="4"/>
      <c r="VYM177" s="4"/>
      <c r="VYN177" s="192"/>
      <c r="VYO177" s="70"/>
      <c r="VYP177" s="87"/>
      <c r="VYQ177" s="238"/>
      <c r="VYR177" s="126"/>
      <c r="VYS177" s="84"/>
      <c r="VYT177" s="4"/>
      <c r="VYU177" s="4"/>
      <c r="VYV177" s="4"/>
      <c r="VYW177" s="4"/>
      <c r="VYX177" s="192"/>
      <c r="VYY177" s="70"/>
      <c r="VYZ177" s="87"/>
      <c r="VZA177" s="238"/>
      <c r="VZB177" s="126"/>
      <c r="VZC177" s="84"/>
      <c r="VZD177" s="4"/>
      <c r="VZE177" s="4"/>
      <c r="VZF177" s="4"/>
      <c r="VZG177" s="4"/>
      <c r="VZH177" s="192"/>
      <c r="VZI177" s="70"/>
      <c r="VZJ177" s="87"/>
      <c r="VZK177" s="238"/>
      <c r="VZL177" s="126"/>
      <c r="VZM177" s="84"/>
      <c r="VZN177" s="4"/>
      <c r="VZO177" s="4"/>
      <c r="VZP177" s="4"/>
      <c r="VZQ177" s="4"/>
      <c r="VZR177" s="192"/>
      <c r="VZS177" s="70"/>
      <c r="VZT177" s="87"/>
      <c r="VZU177" s="238"/>
      <c r="VZV177" s="126"/>
      <c r="VZW177" s="84"/>
      <c r="VZX177" s="4"/>
      <c r="VZY177" s="4"/>
      <c r="VZZ177" s="4"/>
      <c r="WAA177" s="4"/>
      <c r="WAB177" s="192"/>
      <c r="WAC177" s="70"/>
      <c r="WAD177" s="87"/>
      <c r="WAE177" s="238"/>
      <c r="WAF177" s="126"/>
      <c r="WAG177" s="84"/>
      <c r="WAH177" s="4"/>
      <c r="WAI177" s="4"/>
      <c r="WAJ177" s="4"/>
      <c r="WAK177" s="4"/>
      <c r="WAL177" s="192"/>
      <c r="WAM177" s="70"/>
      <c r="WAN177" s="87"/>
      <c r="WAO177" s="238"/>
      <c r="WAP177" s="126"/>
      <c r="WAQ177" s="84"/>
      <c r="WAR177" s="4"/>
      <c r="WAS177" s="4"/>
      <c r="WAT177" s="4"/>
      <c r="WAU177" s="4"/>
      <c r="WAV177" s="192"/>
      <c r="WAW177" s="70"/>
      <c r="WAX177" s="87"/>
      <c r="WAY177" s="238"/>
      <c r="WAZ177" s="126"/>
      <c r="WBA177" s="84"/>
      <c r="WBB177" s="4"/>
      <c r="WBC177" s="4"/>
      <c r="WBD177" s="4"/>
      <c r="WBE177" s="4"/>
      <c r="WBF177" s="192"/>
      <c r="WBG177" s="70"/>
      <c r="WBH177" s="87"/>
      <c r="WBI177" s="238"/>
      <c r="WBJ177" s="126"/>
      <c r="WBK177" s="84"/>
      <c r="WBL177" s="4"/>
      <c r="WBM177" s="4"/>
      <c r="WBN177" s="4"/>
      <c r="WBO177" s="4"/>
      <c r="WBP177" s="192"/>
      <c r="WBQ177" s="70"/>
      <c r="WBR177" s="87"/>
      <c r="WBS177" s="238"/>
      <c r="WBT177" s="126"/>
      <c r="WBU177" s="84"/>
      <c r="WBV177" s="4"/>
      <c r="WBW177" s="4"/>
      <c r="WBX177" s="4"/>
      <c r="WBY177" s="4"/>
      <c r="WBZ177" s="192"/>
      <c r="WCA177" s="70"/>
      <c r="WCB177" s="87"/>
      <c r="WCC177" s="238"/>
      <c r="WCD177" s="126"/>
      <c r="WCE177" s="84"/>
      <c r="WCF177" s="4"/>
      <c r="WCG177" s="4"/>
      <c r="WCH177" s="4"/>
      <c r="WCI177" s="4"/>
      <c r="WCJ177" s="192"/>
      <c r="WCK177" s="70"/>
      <c r="WCL177" s="87"/>
      <c r="WCM177" s="238"/>
      <c r="WCN177" s="126"/>
      <c r="WCO177" s="84"/>
      <c r="WCP177" s="4"/>
      <c r="WCQ177" s="4"/>
      <c r="WCR177" s="4"/>
      <c r="WCS177" s="4"/>
      <c r="WCT177" s="192"/>
      <c r="WCU177" s="70"/>
      <c r="WCV177" s="87"/>
      <c r="WCW177" s="238"/>
      <c r="WCX177" s="126"/>
      <c r="WCY177" s="84"/>
      <c r="WCZ177" s="4"/>
      <c r="WDA177" s="4"/>
      <c r="WDB177" s="4"/>
      <c r="WDC177" s="4"/>
      <c r="WDD177" s="192"/>
      <c r="WDE177" s="70"/>
      <c r="WDF177" s="87"/>
      <c r="WDG177" s="238"/>
      <c r="WDH177" s="126"/>
      <c r="WDI177" s="84"/>
      <c r="WDJ177" s="4"/>
      <c r="WDK177" s="4"/>
      <c r="WDL177" s="4"/>
      <c r="WDM177" s="4"/>
      <c r="WDN177" s="192"/>
      <c r="WDO177" s="70"/>
      <c r="WDP177" s="87"/>
      <c r="WDQ177" s="238"/>
      <c r="WDR177" s="126"/>
      <c r="WDS177" s="84"/>
      <c r="WDT177" s="4"/>
      <c r="WDU177" s="4"/>
      <c r="WDV177" s="4"/>
      <c r="WDW177" s="4"/>
      <c r="WDX177" s="192"/>
      <c r="WDY177" s="70"/>
      <c r="WDZ177" s="87"/>
      <c r="WEA177" s="238"/>
      <c r="WEB177" s="126"/>
      <c r="WEC177" s="84"/>
      <c r="WED177" s="4"/>
      <c r="WEE177" s="4"/>
      <c r="WEF177" s="4"/>
      <c r="WEG177" s="4"/>
      <c r="WEH177" s="192"/>
      <c r="WEI177" s="70"/>
      <c r="WEJ177" s="87"/>
      <c r="WEK177" s="238"/>
      <c r="WEL177" s="126"/>
      <c r="WEM177" s="84"/>
      <c r="WEN177" s="4"/>
      <c r="WEO177" s="4"/>
      <c r="WEP177" s="4"/>
      <c r="WEQ177" s="4"/>
      <c r="WER177" s="192"/>
      <c r="WES177" s="70"/>
      <c r="WET177" s="87"/>
      <c r="WEU177" s="238"/>
      <c r="WEV177" s="126"/>
      <c r="WEW177" s="84"/>
      <c r="WEX177" s="4"/>
      <c r="WEY177" s="4"/>
      <c r="WEZ177" s="4"/>
      <c r="WFA177" s="4"/>
      <c r="WFB177" s="192"/>
      <c r="WFC177" s="70"/>
      <c r="WFD177" s="87"/>
      <c r="WFE177" s="238"/>
      <c r="WFF177" s="126"/>
      <c r="WFG177" s="84"/>
      <c r="WFH177" s="4"/>
      <c r="WFI177" s="4"/>
      <c r="WFJ177" s="4"/>
      <c r="WFK177" s="4"/>
      <c r="WFL177" s="192"/>
      <c r="WFM177" s="70"/>
      <c r="WFN177" s="87"/>
      <c r="WFO177" s="238"/>
      <c r="WFP177" s="126"/>
      <c r="WFQ177" s="84"/>
      <c r="WFR177" s="4"/>
      <c r="WFS177" s="4"/>
      <c r="WFT177" s="4"/>
      <c r="WFU177" s="4"/>
      <c r="WFV177" s="192"/>
      <c r="WFW177" s="70"/>
      <c r="WFX177" s="87"/>
      <c r="WFY177" s="238"/>
      <c r="WFZ177" s="126"/>
      <c r="WGA177" s="84"/>
      <c r="WGB177" s="4"/>
      <c r="WGC177" s="4"/>
      <c r="WGD177" s="4"/>
      <c r="WGE177" s="4"/>
      <c r="WGF177" s="192"/>
      <c r="WGG177" s="70"/>
      <c r="WGH177" s="87"/>
      <c r="WGI177" s="238"/>
      <c r="WGJ177" s="126"/>
      <c r="WGK177" s="84"/>
      <c r="WGL177" s="4"/>
      <c r="WGM177" s="4"/>
      <c r="WGN177" s="4"/>
      <c r="WGO177" s="4"/>
      <c r="WGP177" s="192"/>
      <c r="WGQ177" s="70"/>
      <c r="WGR177" s="87"/>
      <c r="WGS177" s="238"/>
      <c r="WGT177" s="126"/>
      <c r="WGU177" s="84"/>
      <c r="WGV177" s="4"/>
      <c r="WGW177" s="4"/>
      <c r="WGX177" s="4"/>
      <c r="WGY177" s="4"/>
      <c r="WGZ177" s="192"/>
      <c r="WHA177" s="70"/>
      <c r="WHB177" s="87"/>
      <c r="WHC177" s="238"/>
      <c r="WHD177" s="126"/>
      <c r="WHE177" s="84"/>
      <c r="WHF177" s="4"/>
      <c r="WHG177" s="4"/>
      <c r="WHH177" s="4"/>
      <c r="WHI177" s="4"/>
      <c r="WHJ177" s="192"/>
      <c r="WHK177" s="70"/>
      <c r="WHL177" s="87"/>
      <c r="WHM177" s="238"/>
      <c r="WHN177" s="126"/>
      <c r="WHO177" s="84"/>
      <c r="WHP177" s="4"/>
      <c r="WHQ177" s="4"/>
      <c r="WHR177" s="4"/>
      <c r="WHS177" s="4"/>
      <c r="WHT177" s="192"/>
      <c r="WHU177" s="70"/>
      <c r="WHV177" s="87"/>
      <c r="WHW177" s="238"/>
      <c r="WHX177" s="126"/>
      <c r="WHY177" s="84"/>
      <c r="WHZ177" s="4"/>
      <c r="WIA177" s="4"/>
      <c r="WIB177" s="4"/>
      <c r="WIC177" s="4"/>
      <c r="WID177" s="192"/>
      <c r="WIE177" s="70"/>
      <c r="WIF177" s="87"/>
      <c r="WIG177" s="238"/>
      <c r="WIH177" s="126"/>
      <c r="WII177" s="84"/>
      <c r="WIJ177" s="4"/>
      <c r="WIK177" s="4"/>
      <c r="WIL177" s="4"/>
      <c r="WIM177" s="4"/>
      <c r="WIN177" s="192"/>
      <c r="WIO177" s="70"/>
      <c r="WIP177" s="87"/>
      <c r="WIQ177" s="238"/>
      <c r="WIR177" s="126"/>
      <c r="WIS177" s="84"/>
      <c r="WIT177" s="4"/>
      <c r="WIU177" s="4"/>
      <c r="WIV177" s="4"/>
      <c r="WIW177" s="4"/>
      <c r="WIX177" s="192"/>
      <c r="WIY177" s="70"/>
      <c r="WIZ177" s="87"/>
      <c r="WJA177" s="238"/>
      <c r="WJB177" s="126"/>
      <c r="WJC177" s="84"/>
      <c r="WJD177" s="4"/>
      <c r="WJE177" s="4"/>
      <c r="WJF177" s="4"/>
      <c r="WJG177" s="4"/>
      <c r="WJH177" s="192"/>
      <c r="WJI177" s="70"/>
      <c r="WJJ177" s="87"/>
      <c r="WJK177" s="238"/>
      <c r="WJL177" s="126"/>
      <c r="WJM177" s="84"/>
      <c r="WJN177" s="4"/>
      <c r="WJO177" s="4"/>
      <c r="WJP177" s="4"/>
      <c r="WJQ177" s="4"/>
      <c r="WJR177" s="192"/>
      <c r="WJS177" s="70"/>
      <c r="WJT177" s="87"/>
      <c r="WJU177" s="238"/>
      <c r="WJV177" s="126"/>
      <c r="WJW177" s="84"/>
      <c r="WJX177" s="4"/>
      <c r="WJY177" s="4"/>
      <c r="WJZ177" s="4"/>
      <c r="WKA177" s="4"/>
      <c r="WKB177" s="192"/>
      <c r="WKC177" s="70"/>
      <c r="WKD177" s="87"/>
      <c r="WKE177" s="238"/>
      <c r="WKF177" s="126"/>
      <c r="WKG177" s="84"/>
      <c r="WKH177" s="4"/>
      <c r="WKI177" s="4"/>
      <c r="WKJ177" s="4"/>
      <c r="WKK177" s="4"/>
      <c r="WKL177" s="192"/>
      <c r="WKM177" s="70"/>
      <c r="WKN177" s="87"/>
      <c r="WKO177" s="238"/>
      <c r="WKP177" s="126"/>
      <c r="WKQ177" s="84"/>
      <c r="WKR177" s="4"/>
      <c r="WKS177" s="4"/>
      <c r="WKT177" s="4"/>
      <c r="WKU177" s="4"/>
      <c r="WKV177" s="192"/>
      <c r="WKW177" s="70"/>
      <c r="WKX177" s="87"/>
      <c r="WKY177" s="238"/>
      <c r="WKZ177" s="126"/>
      <c r="WLA177" s="84"/>
      <c r="WLB177" s="4"/>
      <c r="WLC177" s="4"/>
      <c r="WLD177" s="4"/>
      <c r="WLE177" s="4"/>
      <c r="WLF177" s="192"/>
      <c r="WLG177" s="70"/>
      <c r="WLH177" s="87"/>
      <c r="WLI177" s="238"/>
      <c r="WLJ177" s="126"/>
      <c r="WLK177" s="84"/>
      <c r="WLL177" s="4"/>
      <c r="WLM177" s="4"/>
      <c r="WLN177" s="4"/>
      <c r="WLO177" s="4"/>
      <c r="WLP177" s="192"/>
      <c r="WLQ177" s="70"/>
      <c r="WLR177" s="87"/>
      <c r="WLS177" s="238"/>
      <c r="WLT177" s="126"/>
      <c r="WLU177" s="84"/>
      <c r="WLV177" s="4"/>
      <c r="WLW177" s="4"/>
      <c r="WLX177" s="4"/>
      <c r="WLY177" s="4"/>
      <c r="WLZ177" s="192"/>
      <c r="WMA177" s="70"/>
      <c r="WMB177" s="87"/>
      <c r="WMC177" s="238"/>
      <c r="WMD177" s="126"/>
      <c r="WME177" s="84"/>
      <c r="WMF177" s="4"/>
      <c r="WMG177" s="4"/>
      <c r="WMH177" s="4"/>
      <c r="WMI177" s="4"/>
      <c r="WMJ177" s="192"/>
      <c r="WMK177" s="70"/>
      <c r="WML177" s="87"/>
      <c r="WMM177" s="238"/>
      <c r="WMN177" s="126"/>
      <c r="WMO177" s="84"/>
      <c r="WMP177" s="4"/>
      <c r="WMQ177" s="4"/>
      <c r="WMR177" s="4"/>
      <c r="WMS177" s="4"/>
      <c r="WMT177" s="192"/>
      <c r="WMU177" s="70"/>
      <c r="WMV177" s="87"/>
      <c r="WMW177" s="238"/>
      <c r="WMX177" s="126"/>
      <c r="WMY177" s="84"/>
      <c r="WMZ177" s="4"/>
      <c r="WNA177" s="4"/>
      <c r="WNB177" s="4"/>
      <c r="WNC177" s="4"/>
      <c r="WND177" s="192"/>
      <c r="WNE177" s="70"/>
      <c r="WNF177" s="87"/>
      <c r="WNG177" s="238"/>
      <c r="WNH177" s="126"/>
      <c r="WNI177" s="84"/>
      <c r="WNJ177" s="4"/>
      <c r="WNK177" s="4"/>
      <c r="WNL177" s="4"/>
      <c r="WNM177" s="4"/>
      <c r="WNN177" s="192"/>
      <c r="WNO177" s="70"/>
      <c r="WNP177" s="87"/>
      <c r="WNQ177" s="238"/>
      <c r="WNR177" s="126"/>
      <c r="WNS177" s="84"/>
      <c r="WNT177" s="4"/>
      <c r="WNU177" s="4"/>
      <c r="WNV177" s="4"/>
      <c r="WNW177" s="4"/>
      <c r="WNX177" s="192"/>
      <c r="WNY177" s="70"/>
      <c r="WNZ177" s="87"/>
      <c r="WOA177" s="238"/>
      <c r="WOB177" s="126"/>
      <c r="WOC177" s="84"/>
      <c r="WOD177" s="4"/>
      <c r="WOE177" s="4"/>
      <c r="WOF177" s="4"/>
      <c r="WOG177" s="4"/>
      <c r="WOH177" s="192"/>
      <c r="WOI177" s="70"/>
      <c r="WOJ177" s="87"/>
      <c r="WOK177" s="238"/>
      <c r="WOL177" s="126"/>
      <c r="WOM177" s="84"/>
      <c r="WON177" s="4"/>
      <c r="WOO177" s="4"/>
      <c r="WOP177" s="4"/>
      <c r="WOQ177" s="4"/>
      <c r="WOR177" s="192"/>
      <c r="WOS177" s="70"/>
      <c r="WOT177" s="87"/>
      <c r="WOU177" s="238"/>
      <c r="WOV177" s="126"/>
      <c r="WOW177" s="84"/>
      <c r="WOX177" s="4"/>
      <c r="WOY177" s="4"/>
      <c r="WOZ177" s="4"/>
      <c r="WPA177" s="4"/>
      <c r="WPB177" s="192"/>
      <c r="WPC177" s="70"/>
      <c r="WPD177" s="87"/>
      <c r="WPE177" s="238"/>
      <c r="WPF177" s="126"/>
      <c r="WPG177" s="84"/>
      <c r="WPH177" s="4"/>
      <c r="WPI177" s="4"/>
      <c r="WPJ177" s="4"/>
      <c r="WPK177" s="4"/>
      <c r="WPL177" s="192"/>
      <c r="WPM177" s="70"/>
      <c r="WPN177" s="87"/>
      <c r="WPO177" s="238"/>
      <c r="WPP177" s="126"/>
      <c r="WPQ177" s="84"/>
      <c r="WPR177" s="4"/>
      <c r="WPS177" s="4"/>
      <c r="WPT177" s="4"/>
      <c r="WPU177" s="4"/>
      <c r="WPV177" s="192"/>
      <c r="WPW177" s="70"/>
      <c r="WPX177" s="87"/>
      <c r="WPY177" s="238"/>
      <c r="WPZ177" s="126"/>
      <c r="WQA177" s="84"/>
      <c r="WQB177" s="4"/>
      <c r="WQC177" s="4"/>
      <c r="WQD177" s="4"/>
      <c r="WQE177" s="4"/>
      <c r="WQF177" s="192"/>
      <c r="WQG177" s="70"/>
      <c r="WQH177" s="87"/>
      <c r="WQI177" s="238"/>
      <c r="WQJ177" s="126"/>
      <c r="WQK177" s="84"/>
      <c r="WQL177" s="4"/>
      <c r="WQM177" s="4"/>
      <c r="WQN177" s="4"/>
      <c r="WQO177" s="4"/>
      <c r="WQP177" s="192"/>
      <c r="WQQ177" s="70"/>
      <c r="WQR177" s="87"/>
      <c r="WQS177" s="238"/>
      <c r="WQT177" s="126"/>
      <c r="WQU177" s="84"/>
      <c r="WQV177" s="4"/>
      <c r="WQW177" s="4"/>
      <c r="WQX177" s="4"/>
      <c r="WQY177" s="4"/>
      <c r="WQZ177" s="192"/>
      <c r="WRA177" s="70"/>
      <c r="WRB177" s="87"/>
      <c r="WRC177" s="238"/>
      <c r="WRD177" s="126"/>
      <c r="WRE177" s="84"/>
      <c r="WRF177" s="4"/>
      <c r="WRG177" s="4"/>
      <c r="WRH177" s="4"/>
      <c r="WRI177" s="4"/>
      <c r="WRJ177" s="192"/>
      <c r="WRK177" s="70"/>
      <c r="WRL177" s="87"/>
      <c r="WRM177" s="238"/>
      <c r="WRN177" s="126"/>
      <c r="WRO177" s="84"/>
      <c r="WRP177" s="4"/>
      <c r="WRQ177" s="4"/>
      <c r="WRR177" s="4"/>
      <c r="WRS177" s="4"/>
      <c r="WRT177" s="192"/>
      <c r="WRU177" s="70"/>
      <c r="WRV177" s="87"/>
      <c r="WRW177" s="238"/>
      <c r="WRX177" s="126"/>
      <c r="WRY177" s="84"/>
      <c r="WRZ177" s="4"/>
      <c r="WSA177" s="4"/>
      <c r="WSB177" s="4"/>
      <c r="WSC177" s="4"/>
      <c r="WSD177" s="192"/>
      <c r="WSE177" s="70"/>
      <c r="WSF177" s="87"/>
      <c r="WSG177" s="238"/>
      <c r="WSH177" s="126"/>
      <c r="WSI177" s="84"/>
      <c r="WSJ177" s="4"/>
      <c r="WSK177" s="4"/>
      <c r="WSL177" s="4"/>
      <c r="WSM177" s="4"/>
      <c r="WSN177" s="192"/>
      <c r="WSO177" s="70"/>
      <c r="WSP177" s="87"/>
      <c r="WSQ177" s="238"/>
      <c r="WSR177" s="126"/>
      <c r="WSS177" s="84"/>
      <c r="WST177" s="4"/>
      <c r="WSU177" s="4"/>
      <c r="WSV177" s="4"/>
      <c r="WSW177" s="4"/>
      <c r="WSX177" s="192"/>
      <c r="WSY177" s="70"/>
      <c r="WSZ177" s="87"/>
      <c r="WTA177" s="238"/>
      <c r="WTB177" s="126"/>
      <c r="WTC177" s="84"/>
      <c r="WTD177" s="4"/>
      <c r="WTE177" s="4"/>
      <c r="WTF177" s="4"/>
      <c r="WTG177" s="4"/>
      <c r="WTH177" s="192"/>
      <c r="WTI177" s="70"/>
      <c r="WTJ177" s="87"/>
      <c r="WTK177" s="238"/>
      <c r="WTL177" s="126"/>
      <c r="WTM177" s="84"/>
      <c r="WTN177" s="4"/>
      <c r="WTO177" s="4"/>
      <c r="WTP177" s="4"/>
      <c r="WTQ177" s="4"/>
      <c r="WTR177" s="192"/>
      <c r="WTS177" s="70"/>
      <c r="WTT177" s="87"/>
      <c r="WTU177" s="238"/>
      <c r="WTV177" s="126"/>
      <c r="WTW177" s="84"/>
      <c r="WTX177" s="4"/>
      <c r="WTY177" s="4"/>
      <c r="WTZ177" s="4"/>
      <c r="WUA177" s="4"/>
      <c r="WUB177" s="192"/>
      <c r="WUC177" s="70"/>
      <c r="WUD177" s="87"/>
      <c r="WUE177" s="238"/>
      <c r="WUF177" s="126"/>
      <c r="WUG177" s="84"/>
      <c r="WUH177" s="4"/>
      <c r="WUI177" s="4"/>
      <c r="WUJ177" s="4"/>
      <c r="WUK177" s="4"/>
      <c r="WUL177" s="192"/>
      <c r="WUM177" s="70"/>
      <c r="WUN177" s="87"/>
      <c r="WUO177" s="238"/>
      <c r="WUP177" s="126"/>
      <c r="WUQ177" s="84"/>
      <c r="WUR177" s="4"/>
      <c r="WUS177" s="4"/>
      <c r="WUT177" s="4"/>
      <c r="WUU177" s="4"/>
      <c r="WUV177" s="192"/>
      <c r="WUW177" s="70"/>
      <c r="WUX177" s="87"/>
      <c r="WUY177" s="238"/>
      <c r="WUZ177" s="126"/>
      <c r="WVA177" s="84"/>
      <c r="WVB177" s="4"/>
      <c r="WVC177" s="4"/>
      <c r="WVD177" s="4"/>
      <c r="WVE177" s="4"/>
      <c r="WVF177" s="192"/>
      <c r="WVG177" s="70"/>
      <c r="WVH177" s="87"/>
      <c r="WVI177" s="238"/>
      <c r="WVJ177" s="126"/>
      <c r="WVK177" s="84"/>
      <c r="WVL177" s="4"/>
      <c r="WVM177" s="4"/>
      <c r="WVN177" s="4"/>
      <c r="WVO177" s="4"/>
      <c r="WVP177" s="192"/>
      <c r="WVQ177" s="70"/>
      <c r="WVR177" s="87"/>
      <c r="WVS177" s="238"/>
      <c r="WVT177" s="126"/>
      <c r="WVU177" s="84"/>
      <c r="WVV177" s="4"/>
      <c r="WVW177" s="4"/>
      <c r="WVX177" s="4"/>
      <c r="WVY177" s="4"/>
      <c r="WVZ177" s="192"/>
      <c r="WWA177" s="70"/>
      <c r="WWB177" s="87"/>
      <c r="WWC177" s="238"/>
      <c r="WWD177" s="126"/>
      <c r="WWE177" s="84"/>
      <c r="WWF177" s="4"/>
      <c r="WWG177" s="4"/>
      <c r="WWH177" s="4"/>
      <c r="WWI177" s="4"/>
      <c r="WWJ177" s="192"/>
      <c r="WWK177" s="70"/>
      <c r="WWL177" s="87"/>
      <c r="WWM177" s="238"/>
      <c r="WWN177" s="126"/>
      <c r="WWO177" s="84"/>
      <c r="WWP177" s="4"/>
      <c r="WWQ177" s="4"/>
      <c r="WWR177" s="4"/>
      <c r="WWS177" s="4"/>
      <c r="WWT177" s="192"/>
      <c r="WWU177" s="70"/>
      <c r="WWV177" s="87"/>
      <c r="WWW177" s="238"/>
      <c r="WWX177" s="126"/>
      <c r="WWY177" s="84"/>
      <c r="WWZ177" s="4"/>
      <c r="WXA177" s="4"/>
      <c r="WXB177" s="4"/>
      <c r="WXC177" s="4"/>
      <c r="WXD177" s="192"/>
      <c r="WXE177" s="70"/>
      <c r="WXF177" s="87"/>
      <c r="WXG177" s="238"/>
      <c r="WXH177" s="126"/>
      <c r="WXI177" s="84"/>
      <c r="WXJ177" s="4"/>
      <c r="WXK177" s="4"/>
      <c r="WXL177" s="4"/>
      <c r="WXM177" s="4"/>
      <c r="WXN177" s="192"/>
      <c r="WXO177" s="70"/>
      <c r="WXP177" s="87"/>
      <c r="WXQ177" s="238"/>
      <c r="WXR177" s="126"/>
      <c r="WXS177" s="84"/>
      <c r="WXT177" s="4"/>
      <c r="WXU177" s="4"/>
      <c r="WXV177" s="4"/>
      <c r="WXW177" s="4"/>
      <c r="WXX177" s="192"/>
      <c r="WXY177" s="70"/>
      <c r="WXZ177" s="87"/>
      <c r="WYA177" s="238"/>
      <c r="WYB177" s="126"/>
      <c r="WYC177" s="84"/>
      <c r="WYD177" s="4"/>
      <c r="WYE177" s="4"/>
      <c r="WYF177" s="4"/>
      <c r="WYG177" s="4"/>
      <c r="WYH177" s="192"/>
      <c r="WYI177" s="70"/>
      <c r="WYJ177" s="87"/>
      <c r="WYK177" s="238"/>
      <c r="WYL177" s="126"/>
      <c r="WYM177" s="84"/>
      <c r="WYN177" s="4"/>
      <c r="WYO177" s="4"/>
      <c r="WYP177" s="4"/>
      <c r="WYQ177" s="4"/>
      <c r="WYR177" s="192"/>
      <c r="WYS177" s="70"/>
      <c r="WYT177" s="87"/>
      <c r="WYU177" s="238"/>
      <c r="WYV177" s="126"/>
      <c r="WYW177" s="84"/>
      <c r="WYX177" s="4"/>
      <c r="WYY177" s="4"/>
      <c r="WYZ177" s="4"/>
      <c r="WZA177" s="4"/>
      <c r="WZB177" s="192"/>
      <c r="WZC177" s="70"/>
      <c r="WZD177" s="87"/>
      <c r="WZE177" s="238"/>
      <c r="WZF177" s="126"/>
      <c r="WZG177" s="84"/>
      <c r="WZH177" s="4"/>
      <c r="WZI177" s="4"/>
      <c r="WZJ177" s="4"/>
      <c r="WZK177" s="4"/>
      <c r="WZL177" s="192"/>
      <c r="WZM177" s="70"/>
      <c r="WZN177" s="87"/>
      <c r="WZO177" s="238"/>
      <c r="WZP177" s="126"/>
      <c r="WZQ177" s="84"/>
      <c r="WZR177" s="4"/>
      <c r="WZS177" s="4"/>
      <c r="WZT177" s="4"/>
      <c r="WZU177" s="4"/>
      <c r="WZV177" s="192"/>
      <c r="WZW177" s="70"/>
      <c r="WZX177" s="87"/>
      <c r="WZY177" s="238"/>
      <c r="WZZ177" s="126"/>
      <c r="XAA177" s="84"/>
      <c r="XAB177" s="4"/>
      <c r="XAC177" s="4"/>
      <c r="XAD177" s="4"/>
      <c r="XAE177" s="4"/>
      <c r="XAF177" s="192"/>
      <c r="XAG177" s="70"/>
      <c r="XAH177" s="87"/>
      <c r="XAI177" s="238"/>
      <c r="XAJ177" s="126"/>
      <c r="XAK177" s="84"/>
      <c r="XAL177" s="4"/>
      <c r="XAM177" s="4"/>
      <c r="XAN177" s="4"/>
      <c r="XAO177" s="4"/>
      <c r="XAP177" s="192"/>
      <c r="XAQ177" s="70"/>
      <c r="XAR177" s="87"/>
      <c r="XAS177" s="238"/>
      <c r="XAT177" s="126"/>
      <c r="XAU177" s="84"/>
      <c r="XAV177" s="4"/>
      <c r="XAW177" s="4"/>
      <c r="XAX177" s="4"/>
      <c r="XAY177" s="4"/>
      <c r="XAZ177" s="192"/>
      <c r="XBA177" s="70"/>
      <c r="XBB177" s="87"/>
      <c r="XBC177" s="238"/>
      <c r="XBD177" s="126"/>
      <c r="XBE177" s="84"/>
      <c r="XBF177" s="4"/>
      <c r="XBG177" s="4"/>
      <c r="XBH177" s="4"/>
      <c r="XBI177" s="4"/>
      <c r="XBJ177" s="192"/>
      <c r="XBK177" s="70"/>
      <c r="XBL177" s="87"/>
      <c r="XBM177" s="238"/>
      <c r="XBN177" s="126"/>
      <c r="XBO177" s="84"/>
      <c r="XBP177" s="4"/>
      <c r="XBQ177" s="4"/>
      <c r="XBR177" s="4"/>
      <c r="XBS177" s="4"/>
      <c r="XBT177" s="192"/>
      <c r="XBU177" s="70"/>
      <c r="XBV177" s="87"/>
      <c r="XBW177" s="238"/>
      <c r="XBX177" s="126"/>
      <c r="XBY177" s="84"/>
      <c r="XBZ177" s="4"/>
      <c r="XCA177" s="4"/>
      <c r="XCB177" s="4"/>
      <c r="XCC177" s="4"/>
      <c r="XCD177" s="192"/>
      <c r="XCE177" s="70"/>
      <c r="XCF177" s="87"/>
      <c r="XCG177" s="238"/>
      <c r="XCH177" s="126"/>
      <c r="XCI177" s="84"/>
      <c r="XCJ177" s="4"/>
      <c r="XCK177" s="4"/>
      <c r="XCL177" s="4"/>
      <c r="XCM177" s="4"/>
      <c r="XCN177" s="192"/>
      <c r="XCO177" s="70"/>
      <c r="XCP177" s="87"/>
      <c r="XCQ177" s="238"/>
      <c r="XCR177" s="126"/>
      <c r="XCS177" s="84"/>
      <c r="XCT177" s="4"/>
      <c r="XCU177" s="4"/>
      <c r="XCV177" s="4"/>
      <c r="XCW177" s="4"/>
      <c r="XCX177" s="192"/>
      <c r="XCY177" s="70"/>
      <c r="XCZ177" s="87"/>
      <c r="XDA177" s="238"/>
      <c r="XDB177" s="126"/>
      <c r="XDC177" s="84"/>
      <c r="XDD177" s="4"/>
      <c r="XDE177" s="4"/>
      <c r="XDF177" s="4"/>
      <c r="XDG177" s="4"/>
      <c r="XDH177" s="192"/>
      <c r="XDI177" s="70"/>
      <c r="XDJ177" s="87"/>
      <c r="XDK177" s="238"/>
      <c r="XDL177" s="126"/>
      <c r="XDM177" s="84"/>
      <c r="XDN177" s="4"/>
      <c r="XDO177" s="4"/>
      <c r="XDP177" s="4"/>
      <c r="XDQ177" s="4"/>
      <c r="XDR177" s="192"/>
      <c r="XDS177" s="70"/>
      <c r="XDT177" s="87"/>
      <c r="XDU177" s="238"/>
      <c r="XDV177" s="126"/>
      <c r="XDW177" s="84"/>
      <c r="XDX177" s="4"/>
      <c r="XDY177" s="4"/>
      <c r="XDZ177" s="4"/>
      <c r="XEA177" s="4"/>
      <c r="XEB177" s="192"/>
      <c r="XEC177" s="70"/>
      <c r="XED177" s="87"/>
      <c r="XEE177" s="238"/>
      <c r="XEF177" s="126"/>
      <c r="XEG177" s="84"/>
      <c r="XEH177" s="4"/>
      <c r="XEI177" s="4"/>
      <c r="XEJ177" s="4"/>
      <c r="XEK177" s="4"/>
      <c r="XEL177" s="192"/>
      <c r="XEM177" s="70"/>
      <c r="XEN177" s="87"/>
      <c r="XEO177" s="238"/>
      <c r="XEP177" s="126"/>
      <c r="XEQ177" s="84"/>
      <c r="XER177" s="4"/>
      <c r="XES177" s="4"/>
      <c r="XET177" s="4"/>
      <c r="XEU177" s="4"/>
      <c r="XEV177" s="192"/>
      <c r="XEW177" s="70"/>
      <c r="XEX177" s="87"/>
      <c r="XEY177" s="238"/>
      <c r="XEZ177" s="126"/>
      <c r="XFA177" s="84"/>
      <c r="XFB177" s="4"/>
      <c r="XFC177" s="4"/>
      <c r="XFD177" s="4"/>
    </row>
    <row r="178" spans="1:16384" s="57" customFormat="1" ht="25.5">
      <c r="A178" s="60" t="s">
        <v>186</v>
      </c>
      <c r="B178" s="190">
        <v>148</v>
      </c>
      <c r="C178" s="190">
        <v>1003</v>
      </c>
      <c r="D178" s="190" t="s">
        <v>329</v>
      </c>
      <c r="E178" s="190">
        <v>321</v>
      </c>
      <c r="F178" s="64"/>
      <c r="G178" s="190"/>
      <c r="H178" s="88">
        <v>60960000</v>
      </c>
      <c r="I178" s="88">
        <v>60960000</v>
      </c>
      <c r="J178" s="88">
        <v>49660000</v>
      </c>
      <c r="K178" s="88">
        <f>I178-J178</f>
        <v>11300000</v>
      </c>
      <c r="L178" s="62"/>
      <c r="M178" s="132">
        <f t="shared" si="51"/>
        <v>0</v>
      </c>
      <c r="N178" s="287">
        <f t="shared" si="52"/>
        <v>11300000</v>
      </c>
    </row>
    <row r="179" spans="1:16384" s="58" customFormat="1" ht="63.75" hidden="1">
      <c r="A179" s="84" t="s">
        <v>282</v>
      </c>
      <c r="B179" s="4">
        <v>148</v>
      </c>
      <c r="C179" s="4">
        <v>1003</v>
      </c>
      <c r="D179" s="4" t="s">
        <v>281</v>
      </c>
      <c r="E179" s="4" t="s">
        <v>1</v>
      </c>
      <c r="F179" s="3"/>
      <c r="G179" s="70"/>
      <c r="H179" s="87">
        <f>SUM(H180:H180)</f>
        <v>0</v>
      </c>
      <c r="I179" s="87">
        <f>SUM(I180:I180)</f>
        <v>0</v>
      </c>
      <c r="J179" s="126">
        <f>SUM(J180:J180)</f>
        <v>0</v>
      </c>
      <c r="K179" s="87">
        <f>SUM(K180:K180)</f>
        <v>0</v>
      </c>
      <c r="L179" s="52"/>
      <c r="M179" s="132">
        <f t="shared" si="51"/>
        <v>0</v>
      </c>
      <c r="N179" s="55">
        <f t="shared" si="52"/>
        <v>0</v>
      </c>
    </row>
    <row r="180" spans="1:16384" s="184" customFormat="1" ht="25.5" hidden="1">
      <c r="A180" s="60" t="s">
        <v>186</v>
      </c>
      <c r="B180" s="190">
        <v>148</v>
      </c>
      <c r="C180" s="190">
        <v>1003</v>
      </c>
      <c r="D180" s="190" t="s">
        <v>281</v>
      </c>
      <c r="E180" s="190">
        <v>321</v>
      </c>
      <c r="F180" s="64"/>
      <c r="G180" s="190"/>
      <c r="H180" s="88">
        <v>0</v>
      </c>
      <c r="I180" s="88">
        <v>0</v>
      </c>
      <c r="J180" s="88">
        <v>0</v>
      </c>
      <c r="K180" s="256">
        <f>I180-J180</f>
        <v>0</v>
      </c>
      <c r="L180" s="182"/>
      <c r="M180" s="132">
        <f t="shared" si="51"/>
        <v>0</v>
      </c>
      <c r="N180" s="55">
        <f t="shared" si="52"/>
        <v>0</v>
      </c>
    </row>
    <row r="181" spans="1:16384" s="58" customFormat="1" ht="38.25">
      <c r="A181" s="84" t="s">
        <v>275</v>
      </c>
      <c r="B181" s="4">
        <v>148</v>
      </c>
      <c r="C181" s="4">
        <v>1003</v>
      </c>
      <c r="D181" s="4" t="s">
        <v>274</v>
      </c>
      <c r="E181" s="4" t="s">
        <v>1</v>
      </c>
      <c r="F181" s="3"/>
      <c r="G181" s="70"/>
      <c r="H181" s="87">
        <f>SUM(H182:H182)</f>
        <v>300000000</v>
      </c>
      <c r="I181" s="87">
        <f>SUM(I182:I182)</f>
        <v>200000000</v>
      </c>
      <c r="J181" s="126">
        <f>SUM(J182:J182)</f>
        <v>168400000</v>
      </c>
      <c r="K181" s="87">
        <f>SUM(K182:K182)</f>
        <v>31600000</v>
      </c>
      <c r="L181" s="52"/>
      <c r="M181" s="132">
        <f t="shared" si="51"/>
        <v>100000000</v>
      </c>
      <c r="N181" s="55">
        <f t="shared" si="52"/>
        <v>131600000</v>
      </c>
    </row>
    <row r="182" spans="1:16384" s="57" customFormat="1" ht="25.5">
      <c r="A182" s="60" t="s">
        <v>186</v>
      </c>
      <c r="B182" s="190">
        <v>148</v>
      </c>
      <c r="C182" s="190">
        <v>1003</v>
      </c>
      <c r="D182" s="190" t="s">
        <v>274</v>
      </c>
      <c r="E182" s="190">
        <v>321</v>
      </c>
      <c r="F182" s="64"/>
      <c r="G182" s="190"/>
      <c r="H182" s="88">
        <v>300000000</v>
      </c>
      <c r="I182" s="88">
        <v>200000000</v>
      </c>
      <c r="J182" s="88">
        <v>168400000</v>
      </c>
      <c r="K182" s="88">
        <f>I182-J182</f>
        <v>31600000</v>
      </c>
      <c r="L182" s="62"/>
      <c r="M182" s="132">
        <f t="shared" si="51"/>
        <v>100000000</v>
      </c>
      <c r="N182" s="55">
        <f t="shared" si="52"/>
        <v>131600000</v>
      </c>
    </row>
    <row r="183" spans="1:16384" s="58" customFormat="1" ht="25.5" hidden="1">
      <c r="A183" s="84" t="s">
        <v>283</v>
      </c>
      <c r="B183" s="4">
        <v>148</v>
      </c>
      <c r="C183" s="4">
        <v>1004</v>
      </c>
      <c r="D183" s="4">
        <v>2240231440</v>
      </c>
      <c r="E183" s="4" t="s">
        <v>1</v>
      </c>
      <c r="F183" s="3"/>
      <c r="G183" s="70"/>
      <c r="H183" s="87">
        <f>SUM(H184:H184)</f>
        <v>0</v>
      </c>
      <c r="I183" s="87">
        <f>SUM(I184:I184)</f>
        <v>0</v>
      </c>
      <c r="J183" s="126">
        <f>SUM(J184:J184)</f>
        <v>0</v>
      </c>
      <c r="K183" s="87">
        <f>SUM(K184:K184)</f>
        <v>0</v>
      </c>
      <c r="L183" s="52"/>
      <c r="M183" s="132">
        <f t="shared" si="51"/>
        <v>0</v>
      </c>
      <c r="N183" s="55">
        <f t="shared" si="52"/>
        <v>0</v>
      </c>
    </row>
    <row r="184" spans="1:16384" s="57" customFormat="1" hidden="1">
      <c r="A184" s="60" t="s">
        <v>110</v>
      </c>
      <c r="B184" s="190">
        <v>148</v>
      </c>
      <c r="C184" s="190">
        <v>1004</v>
      </c>
      <c r="D184" s="190">
        <v>2240231440</v>
      </c>
      <c r="E184" s="190">
        <v>530</v>
      </c>
      <c r="F184" s="64"/>
      <c r="G184" s="190"/>
      <c r="H184" s="88">
        <v>0</v>
      </c>
      <c r="I184" s="88">
        <v>0</v>
      </c>
      <c r="J184" s="88">
        <v>0</v>
      </c>
      <c r="K184" s="88">
        <f>I184-J184</f>
        <v>0</v>
      </c>
      <c r="L184" s="62"/>
      <c r="M184" s="132">
        <f t="shared" si="51"/>
        <v>0</v>
      </c>
      <c r="N184" s="55">
        <f t="shared" si="52"/>
        <v>0</v>
      </c>
    </row>
    <row r="185" spans="1:16384" s="58" customFormat="1" ht="40.5" customHeight="1">
      <c r="A185" s="84" t="s">
        <v>173</v>
      </c>
      <c r="B185" s="4" t="s">
        <v>0</v>
      </c>
      <c r="C185" s="4" t="s">
        <v>69</v>
      </c>
      <c r="D185" s="4" t="s">
        <v>70</v>
      </c>
      <c r="E185" s="4" t="s">
        <v>1</v>
      </c>
      <c r="F185" s="3" t="s">
        <v>109</v>
      </c>
      <c r="G185" s="70" t="s">
        <v>109</v>
      </c>
      <c r="H185" s="87">
        <f>SUM(H186)</f>
        <v>5939584800</v>
      </c>
      <c r="I185" s="87">
        <f>SUM(I186)</f>
        <v>989930800</v>
      </c>
      <c r="J185" s="126">
        <f>SUM(J186)</f>
        <v>989930800</v>
      </c>
      <c r="K185" s="87">
        <f>SUM(K186)</f>
        <v>0</v>
      </c>
      <c r="L185" s="52"/>
      <c r="M185" s="132">
        <f t="shared" si="51"/>
        <v>4949654000</v>
      </c>
      <c r="N185" s="55">
        <f t="shared" si="52"/>
        <v>4949654000</v>
      </c>
    </row>
    <row r="186" spans="1:16384" s="57" customFormat="1">
      <c r="A186" s="60" t="s">
        <v>110</v>
      </c>
      <c r="B186" s="190" t="s">
        <v>0</v>
      </c>
      <c r="C186" s="190" t="s">
        <v>69</v>
      </c>
      <c r="D186" s="190" t="s">
        <v>70</v>
      </c>
      <c r="E186" s="190" t="s">
        <v>71</v>
      </c>
      <c r="F186" s="66" t="s">
        <v>109</v>
      </c>
      <c r="G186" s="101" t="s">
        <v>109</v>
      </c>
      <c r="H186" s="88">
        <v>5939584800</v>
      </c>
      <c r="I186" s="88">
        <v>989930800</v>
      </c>
      <c r="J186" s="88">
        <v>989930800</v>
      </c>
      <c r="K186" s="89">
        <f>I186-J186</f>
        <v>0</v>
      </c>
      <c r="L186" s="62"/>
      <c r="M186" s="132">
        <f t="shared" si="51"/>
        <v>4949654000</v>
      </c>
      <c r="N186" s="55">
        <f t="shared" si="52"/>
        <v>4949654000</v>
      </c>
    </row>
    <row r="187" spans="1:16384" s="93" customFormat="1" ht="89.25">
      <c r="A187" s="84" t="s">
        <v>251</v>
      </c>
      <c r="B187" s="4" t="s">
        <v>0</v>
      </c>
      <c r="C187" s="4" t="s">
        <v>69</v>
      </c>
      <c r="D187" s="4" t="s">
        <v>72</v>
      </c>
      <c r="E187" s="4" t="s">
        <v>1</v>
      </c>
      <c r="F187" s="3" t="s">
        <v>109</v>
      </c>
      <c r="G187" s="70" t="s">
        <v>109</v>
      </c>
      <c r="H187" s="87">
        <f>SUM(H188)</f>
        <v>84900</v>
      </c>
      <c r="I187" s="87">
        <f>SUM(I188)</f>
        <v>0</v>
      </c>
      <c r="J187" s="126">
        <f>SUM(J188)</f>
        <v>0</v>
      </c>
      <c r="K187" s="87">
        <f>SUM(K188)</f>
        <v>0</v>
      </c>
      <c r="L187" s="62"/>
      <c r="M187" s="132">
        <f t="shared" si="51"/>
        <v>84900</v>
      </c>
      <c r="N187" s="55">
        <f t="shared" si="52"/>
        <v>84900</v>
      </c>
    </row>
    <row r="188" spans="1:16384" s="58" customFormat="1" ht="25.5">
      <c r="A188" s="141" t="s">
        <v>196</v>
      </c>
      <c r="B188" s="190" t="s">
        <v>0</v>
      </c>
      <c r="C188" s="190" t="s">
        <v>69</v>
      </c>
      <c r="D188" s="190" t="s">
        <v>72</v>
      </c>
      <c r="E188" s="190" t="s">
        <v>73</v>
      </c>
      <c r="F188" s="86" t="s">
        <v>316</v>
      </c>
      <c r="G188" s="94" t="s">
        <v>225</v>
      </c>
      <c r="H188" s="88">
        <v>84900</v>
      </c>
      <c r="I188" s="88">
        <v>0</v>
      </c>
      <c r="J188" s="88">
        <v>0</v>
      </c>
      <c r="K188" s="89">
        <f>I188-J188</f>
        <v>0</v>
      </c>
      <c r="L188" s="52"/>
      <c r="M188" s="132">
        <f t="shared" si="51"/>
        <v>84900</v>
      </c>
      <c r="N188" s="55">
        <f t="shared" si="52"/>
        <v>84900</v>
      </c>
    </row>
    <row r="189" spans="1:16384" s="57" customFormat="1">
      <c r="A189" s="84" t="s">
        <v>174</v>
      </c>
      <c r="B189" s="4" t="s">
        <v>0</v>
      </c>
      <c r="C189" s="4" t="s">
        <v>69</v>
      </c>
      <c r="D189" s="4" t="s">
        <v>74</v>
      </c>
      <c r="E189" s="4" t="s">
        <v>1</v>
      </c>
      <c r="F189" s="3"/>
      <c r="G189" s="70" t="s">
        <v>109</v>
      </c>
      <c r="H189" s="87">
        <f>SUM(H190:H191)</f>
        <v>18933050</v>
      </c>
      <c r="I189" s="87">
        <f>SUM(I190:I191)</f>
        <v>118519.89</v>
      </c>
      <c r="J189" s="126">
        <f>SUM(J190:J191)</f>
        <v>107714.18</v>
      </c>
      <c r="K189" s="126">
        <f>SUM(K190:K191)</f>
        <v>10805.71</v>
      </c>
      <c r="L189" s="62"/>
      <c r="M189" s="132">
        <f t="shared" si="51"/>
        <v>18814530.109999999</v>
      </c>
      <c r="N189" s="55">
        <f t="shared" si="52"/>
        <v>18825335.82</v>
      </c>
    </row>
    <row r="190" spans="1:16384" s="93" customFormat="1">
      <c r="A190" s="60" t="s">
        <v>94</v>
      </c>
      <c r="B190" s="190" t="s">
        <v>0</v>
      </c>
      <c r="C190" s="190" t="s">
        <v>69</v>
      </c>
      <c r="D190" s="190" t="s">
        <v>74</v>
      </c>
      <c r="E190" s="190" t="s">
        <v>4</v>
      </c>
      <c r="F190" s="66"/>
      <c r="G190" s="101" t="s">
        <v>109</v>
      </c>
      <c r="H190" s="88">
        <v>4750</v>
      </c>
      <c r="I190" s="88">
        <v>28.89</v>
      </c>
      <c r="J190" s="88">
        <v>22.18</v>
      </c>
      <c r="K190" s="88">
        <f t="shared" ref="K190:K191" si="62">I190-J190</f>
        <v>6.7100000000000009</v>
      </c>
      <c r="L190" s="62"/>
      <c r="M190" s="132">
        <f t="shared" si="51"/>
        <v>4721.1099999999997</v>
      </c>
      <c r="N190" s="55">
        <f t="shared" si="52"/>
        <v>4727.82</v>
      </c>
    </row>
    <row r="191" spans="1:16384" s="58" customFormat="1" ht="25.5">
      <c r="A191" s="85" t="s">
        <v>189</v>
      </c>
      <c r="B191" s="190" t="s">
        <v>0</v>
      </c>
      <c r="C191" s="190" t="s">
        <v>69</v>
      </c>
      <c r="D191" s="190" t="s">
        <v>74</v>
      </c>
      <c r="E191" s="190" t="s">
        <v>32</v>
      </c>
      <c r="F191" s="59" t="s">
        <v>109</v>
      </c>
      <c r="G191" s="102" t="s">
        <v>109</v>
      </c>
      <c r="H191" s="88">
        <v>18928300</v>
      </c>
      <c r="I191" s="88">
        <v>118491</v>
      </c>
      <c r="J191" s="88">
        <v>107692</v>
      </c>
      <c r="K191" s="89">
        <f t="shared" si="62"/>
        <v>10799</v>
      </c>
      <c r="L191" s="52"/>
      <c r="M191" s="132">
        <f t="shared" si="51"/>
        <v>18809809</v>
      </c>
      <c r="N191" s="55">
        <f t="shared" si="52"/>
        <v>18820608</v>
      </c>
    </row>
    <row r="192" spans="1:16384" s="57" customFormat="1" ht="25.5">
      <c r="A192" s="84" t="s">
        <v>175</v>
      </c>
      <c r="B192" s="4" t="s">
        <v>0</v>
      </c>
      <c r="C192" s="4" t="s">
        <v>69</v>
      </c>
      <c r="D192" s="4" t="s">
        <v>75</v>
      </c>
      <c r="E192" s="4" t="s">
        <v>1</v>
      </c>
      <c r="F192" s="3" t="s">
        <v>109</v>
      </c>
      <c r="G192" s="70" t="s">
        <v>109</v>
      </c>
      <c r="H192" s="87">
        <f>SUM(H193:H194)</f>
        <v>7942810</v>
      </c>
      <c r="I192" s="87">
        <f>SUM(I193:I194)</f>
        <v>0</v>
      </c>
      <c r="J192" s="126">
        <f>SUM(J193:J194)</f>
        <v>0</v>
      </c>
      <c r="K192" s="87">
        <f>SUM(K193:K194)</f>
        <v>0</v>
      </c>
      <c r="L192" s="62"/>
      <c r="M192" s="132">
        <f t="shared" si="51"/>
        <v>7942810</v>
      </c>
      <c r="N192" s="55">
        <f t="shared" si="52"/>
        <v>7942810</v>
      </c>
    </row>
    <row r="193" spans="1:14" s="111" customFormat="1">
      <c r="A193" s="60" t="s">
        <v>94</v>
      </c>
      <c r="B193" s="190" t="s">
        <v>0</v>
      </c>
      <c r="C193" s="190" t="s">
        <v>69</v>
      </c>
      <c r="D193" s="190" t="s">
        <v>75</v>
      </c>
      <c r="E193" s="190" t="s">
        <v>4</v>
      </c>
      <c r="F193" s="66" t="s">
        <v>109</v>
      </c>
      <c r="G193" s="101" t="s">
        <v>109</v>
      </c>
      <c r="H193" s="88">
        <v>590</v>
      </c>
      <c r="I193" s="88">
        <v>0</v>
      </c>
      <c r="J193" s="88">
        <v>0</v>
      </c>
      <c r="K193" s="88">
        <f t="shared" ref="K193:K194" si="63">I193-J193</f>
        <v>0</v>
      </c>
      <c r="L193" s="110"/>
      <c r="M193" s="132">
        <f t="shared" si="51"/>
        <v>590</v>
      </c>
      <c r="N193" s="55">
        <f t="shared" si="52"/>
        <v>590</v>
      </c>
    </row>
    <row r="194" spans="1:14" s="112" customFormat="1" ht="25.5">
      <c r="A194" s="85" t="s">
        <v>189</v>
      </c>
      <c r="B194" s="190" t="s">
        <v>0</v>
      </c>
      <c r="C194" s="190" t="s">
        <v>69</v>
      </c>
      <c r="D194" s="190" t="s">
        <v>75</v>
      </c>
      <c r="E194" s="190" t="s">
        <v>32</v>
      </c>
      <c r="F194" s="59" t="s">
        <v>109</v>
      </c>
      <c r="G194" s="102" t="s">
        <v>109</v>
      </c>
      <c r="H194" s="88">
        <v>7942220</v>
      </c>
      <c r="I194" s="88">
        <v>0</v>
      </c>
      <c r="J194" s="88">
        <v>0</v>
      </c>
      <c r="K194" s="89">
        <f t="shared" si="63"/>
        <v>0</v>
      </c>
      <c r="L194" s="52"/>
      <c r="M194" s="132">
        <f t="shared" si="51"/>
        <v>7942220</v>
      </c>
      <c r="N194" s="55">
        <f t="shared" si="52"/>
        <v>7942220</v>
      </c>
    </row>
    <row r="195" spans="1:14" s="93" customFormat="1" ht="76.5">
      <c r="A195" s="84" t="s">
        <v>176</v>
      </c>
      <c r="B195" s="4" t="s">
        <v>0</v>
      </c>
      <c r="C195" s="4" t="s">
        <v>69</v>
      </c>
      <c r="D195" s="4" t="s">
        <v>76</v>
      </c>
      <c r="E195" s="4" t="s">
        <v>1</v>
      </c>
      <c r="F195" s="3" t="s">
        <v>109</v>
      </c>
      <c r="G195" s="70" t="s">
        <v>109</v>
      </c>
      <c r="H195" s="87">
        <f>SUM(H196:H198)</f>
        <v>46202820</v>
      </c>
      <c r="I195" s="87">
        <f t="shared" ref="I195:K195" si="64">SUM(I196:I198)</f>
        <v>3420000</v>
      </c>
      <c r="J195" s="87">
        <f t="shared" si="64"/>
        <v>3420000</v>
      </c>
      <c r="K195" s="87">
        <f t="shared" si="64"/>
        <v>0</v>
      </c>
      <c r="L195" s="62"/>
      <c r="M195" s="132">
        <f t="shared" si="51"/>
        <v>42782820</v>
      </c>
      <c r="N195" s="55">
        <f t="shared" si="52"/>
        <v>42782820</v>
      </c>
    </row>
    <row r="196" spans="1:14" s="58" customFormat="1">
      <c r="A196" s="60" t="s">
        <v>94</v>
      </c>
      <c r="B196" s="190" t="s">
        <v>0</v>
      </c>
      <c r="C196" s="190" t="s">
        <v>69</v>
      </c>
      <c r="D196" s="190" t="s">
        <v>76</v>
      </c>
      <c r="E196" s="190" t="s">
        <v>4</v>
      </c>
      <c r="F196" s="66" t="s">
        <v>109</v>
      </c>
      <c r="G196" s="101" t="s">
        <v>109</v>
      </c>
      <c r="H196" s="88">
        <v>2820</v>
      </c>
      <c r="I196" s="88">
        <v>0</v>
      </c>
      <c r="J196" s="88">
        <v>0</v>
      </c>
      <c r="K196" s="88">
        <f t="shared" ref="K196:K198" si="65">I196-J196</f>
        <v>0</v>
      </c>
      <c r="L196" s="52"/>
      <c r="M196" s="132">
        <f t="shared" si="51"/>
        <v>2820</v>
      </c>
      <c r="N196" s="55">
        <f t="shared" si="52"/>
        <v>2820</v>
      </c>
    </row>
    <row r="197" spans="1:14" s="56" customFormat="1" ht="25.5">
      <c r="A197" s="85" t="s">
        <v>189</v>
      </c>
      <c r="B197" s="190" t="s">
        <v>0</v>
      </c>
      <c r="C197" s="190" t="s">
        <v>69</v>
      </c>
      <c r="D197" s="190" t="s">
        <v>76</v>
      </c>
      <c r="E197" s="190" t="s">
        <v>32</v>
      </c>
      <c r="F197" s="59" t="s">
        <v>109</v>
      </c>
      <c r="G197" s="102" t="s">
        <v>109</v>
      </c>
      <c r="H197" s="88">
        <v>28200000</v>
      </c>
      <c r="I197" s="88">
        <v>3420000</v>
      </c>
      <c r="J197" s="88">
        <v>3420000</v>
      </c>
      <c r="K197" s="89">
        <f t="shared" si="65"/>
        <v>0</v>
      </c>
      <c r="M197" s="132">
        <f t="shared" si="51"/>
        <v>24780000</v>
      </c>
      <c r="N197" s="55">
        <f t="shared" si="52"/>
        <v>24780000</v>
      </c>
    </row>
    <row r="198" spans="1:14" s="56" customFormat="1" ht="15" customHeight="1">
      <c r="A198" s="85" t="s">
        <v>279</v>
      </c>
      <c r="B198" s="190" t="s">
        <v>0</v>
      </c>
      <c r="C198" s="190" t="s">
        <v>69</v>
      </c>
      <c r="D198" s="190" t="s">
        <v>76</v>
      </c>
      <c r="E198" s="190">
        <v>323</v>
      </c>
      <c r="F198" s="59" t="s">
        <v>109</v>
      </c>
      <c r="G198" s="102" t="s">
        <v>109</v>
      </c>
      <c r="H198" s="88">
        <v>18000000</v>
      </c>
      <c r="I198" s="88">
        <v>0</v>
      </c>
      <c r="J198" s="88">
        <v>0</v>
      </c>
      <c r="K198" s="89">
        <f t="shared" si="65"/>
        <v>0</v>
      </c>
      <c r="L198" s="272"/>
      <c r="M198" s="132">
        <f t="shared" si="51"/>
        <v>18000000</v>
      </c>
      <c r="N198" s="55">
        <f t="shared" si="52"/>
        <v>18000000</v>
      </c>
    </row>
    <row r="199" spans="1:14" s="56" customFormat="1" ht="38.25">
      <c r="A199" s="84" t="s">
        <v>177</v>
      </c>
      <c r="B199" s="4" t="s">
        <v>0</v>
      </c>
      <c r="C199" s="4" t="s">
        <v>69</v>
      </c>
      <c r="D199" s="4" t="s">
        <v>77</v>
      </c>
      <c r="E199" s="4" t="s">
        <v>1</v>
      </c>
      <c r="F199" s="3" t="s">
        <v>109</v>
      </c>
      <c r="G199" s="70" t="s">
        <v>109</v>
      </c>
      <c r="H199" s="87">
        <f>SUM(H200)</f>
        <v>25000</v>
      </c>
      <c r="I199" s="87">
        <f>SUM(I200)</f>
        <v>0</v>
      </c>
      <c r="J199" s="126">
        <f t="shared" ref="J199" si="66">SUM(J200)</f>
        <v>0</v>
      </c>
      <c r="K199" s="87">
        <f>SUM(K200)</f>
        <v>0</v>
      </c>
      <c r="M199" s="132">
        <f t="shared" si="51"/>
        <v>25000</v>
      </c>
      <c r="N199" s="55">
        <f t="shared" si="52"/>
        <v>25000</v>
      </c>
    </row>
    <row r="200" spans="1:14" s="58" customFormat="1" ht="25.5">
      <c r="A200" s="85" t="s">
        <v>189</v>
      </c>
      <c r="B200" s="190" t="s">
        <v>0</v>
      </c>
      <c r="C200" s="190" t="s">
        <v>69</v>
      </c>
      <c r="D200" s="190" t="s">
        <v>77</v>
      </c>
      <c r="E200" s="190" t="s">
        <v>32</v>
      </c>
      <c r="F200" s="59" t="s">
        <v>109</v>
      </c>
      <c r="G200" s="102" t="s">
        <v>109</v>
      </c>
      <c r="H200" s="88">
        <v>25000</v>
      </c>
      <c r="I200" s="88">
        <v>0</v>
      </c>
      <c r="J200" s="88">
        <v>0</v>
      </c>
      <c r="K200" s="89">
        <f>I200-J200</f>
        <v>0</v>
      </c>
      <c r="L200" s="52"/>
      <c r="M200" s="132">
        <f t="shared" si="51"/>
        <v>25000</v>
      </c>
      <c r="N200" s="55">
        <f t="shared" si="52"/>
        <v>25000</v>
      </c>
    </row>
    <row r="201" spans="1:14" s="58" customFormat="1" ht="38.25">
      <c r="A201" s="84" t="s">
        <v>178</v>
      </c>
      <c r="B201" s="4" t="s">
        <v>0</v>
      </c>
      <c r="C201" s="4" t="s">
        <v>69</v>
      </c>
      <c r="D201" s="4" t="s">
        <v>78</v>
      </c>
      <c r="E201" s="4" t="s">
        <v>1</v>
      </c>
      <c r="F201" s="3" t="s">
        <v>109</v>
      </c>
      <c r="G201" s="70" t="s">
        <v>109</v>
      </c>
      <c r="H201" s="87">
        <f>SUM(H202:H203)</f>
        <v>17372000</v>
      </c>
      <c r="I201" s="87">
        <f t="shared" ref="I201:K201" si="67">SUM(I202:I203)</f>
        <v>0</v>
      </c>
      <c r="J201" s="87">
        <f t="shared" si="67"/>
        <v>0</v>
      </c>
      <c r="K201" s="87">
        <f t="shared" si="67"/>
        <v>0</v>
      </c>
      <c r="L201" s="52"/>
      <c r="M201" s="132">
        <f t="shared" si="51"/>
        <v>17372000</v>
      </c>
      <c r="N201" s="55">
        <f t="shared" si="52"/>
        <v>17372000</v>
      </c>
    </row>
    <row r="202" spans="1:14" s="58" customFormat="1">
      <c r="A202" s="60" t="s">
        <v>94</v>
      </c>
      <c r="B202" s="190" t="s">
        <v>0</v>
      </c>
      <c r="C202" s="190" t="s">
        <v>69</v>
      </c>
      <c r="D202" s="190" t="s">
        <v>78</v>
      </c>
      <c r="E202" s="190" t="s">
        <v>4</v>
      </c>
      <c r="F202" s="66" t="s">
        <v>109</v>
      </c>
      <c r="G202" s="101" t="s">
        <v>109</v>
      </c>
      <c r="H202" s="88">
        <v>7000</v>
      </c>
      <c r="I202" s="88">
        <v>0</v>
      </c>
      <c r="J202" s="88">
        <v>0</v>
      </c>
      <c r="K202" s="88">
        <f t="shared" ref="K202:K203" si="68">I202-J202</f>
        <v>0</v>
      </c>
      <c r="L202" s="52"/>
      <c r="M202" s="132">
        <f t="shared" si="51"/>
        <v>7000</v>
      </c>
      <c r="N202" s="55">
        <f t="shared" si="52"/>
        <v>7000</v>
      </c>
    </row>
    <row r="203" spans="1:14" s="56" customFormat="1" ht="25.5">
      <c r="A203" s="60" t="s">
        <v>186</v>
      </c>
      <c r="B203" s="190" t="s">
        <v>0</v>
      </c>
      <c r="C203" s="190" t="s">
        <v>69</v>
      </c>
      <c r="D203" s="190" t="s">
        <v>78</v>
      </c>
      <c r="E203" s="190" t="s">
        <v>7</v>
      </c>
      <c r="F203" s="66" t="s">
        <v>109</v>
      </c>
      <c r="G203" s="101" t="s">
        <v>109</v>
      </c>
      <c r="H203" s="88">
        <v>17365000</v>
      </c>
      <c r="I203" s="88">
        <v>0</v>
      </c>
      <c r="J203" s="88">
        <v>0</v>
      </c>
      <c r="K203" s="88">
        <f t="shared" si="68"/>
        <v>0</v>
      </c>
      <c r="M203" s="132">
        <f t="shared" si="51"/>
        <v>17365000</v>
      </c>
      <c r="N203" s="55">
        <f t="shared" si="52"/>
        <v>17365000</v>
      </c>
    </row>
    <row r="204" spans="1:14" s="58" customFormat="1" ht="38.25">
      <c r="A204" s="84" t="s">
        <v>289</v>
      </c>
      <c r="B204" s="4" t="s">
        <v>0</v>
      </c>
      <c r="C204" s="4" t="s">
        <v>69</v>
      </c>
      <c r="D204" s="4">
        <v>2240271520</v>
      </c>
      <c r="E204" s="4" t="s">
        <v>1</v>
      </c>
      <c r="F204" s="3" t="s">
        <v>109</v>
      </c>
      <c r="G204" s="70" t="s">
        <v>109</v>
      </c>
      <c r="H204" s="87">
        <f t="shared" ref="H204:J204" si="69">SUM(H205:H206)</f>
        <v>234519700</v>
      </c>
      <c r="I204" s="87">
        <f t="shared" si="69"/>
        <v>33341128</v>
      </c>
      <c r="J204" s="87">
        <f t="shared" si="69"/>
        <v>33017398.859999999</v>
      </c>
      <c r="K204" s="87">
        <f>SUM(K205:K206)</f>
        <v>323729.14000000106</v>
      </c>
      <c r="L204" s="52"/>
      <c r="M204" s="132">
        <f t="shared" si="51"/>
        <v>201178572</v>
      </c>
      <c r="N204" s="55">
        <f t="shared" si="52"/>
        <v>201502301.13999999</v>
      </c>
    </row>
    <row r="205" spans="1:14" s="56" customFormat="1" ht="25.5">
      <c r="A205" s="85" t="s">
        <v>189</v>
      </c>
      <c r="B205" s="190" t="s">
        <v>0</v>
      </c>
      <c r="C205" s="190" t="s">
        <v>69</v>
      </c>
      <c r="D205" s="190" t="s">
        <v>288</v>
      </c>
      <c r="E205" s="190">
        <v>313</v>
      </c>
      <c r="F205" s="66" t="s">
        <v>109</v>
      </c>
      <c r="G205" s="101" t="s">
        <v>109</v>
      </c>
      <c r="H205" s="88">
        <v>220707200</v>
      </c>
      <c r="I205" s="88">
        <v>30820737</v>
      </c>
      <c r="J205" s="88">
        <v>30518311.629999999</v>
      </c>
      <c r="K205" s="88">
        <f>I205-J205</f>
        <v>302425.37000000104</v>
      </c>
      <c r="L205" s="271"/>
      <c r="M205" s="132">
        <f t="shared" si="51"/>
        <v>189886463</v>
      </c>
      <c r="N205" s="55">
        <f t="shared" si="52"/>
        <v>190188888.37</v>
      </c>
    </row>
    <row r="206" spans="1:14" s="56" customFormat="1" ht="25.5">
      <c r="A206" s="85" t="s">
        <v>279</v>
      </c>
      <c r="B206" s="190" t="s">
        <v>0</v>
      </c>
      <c r="C206" s="190" t="s">
        <v>69</v>
      </c>
      <c r="D206" s="190" t="s">
        <v>288</v>
      </c>
      <c r="E206" s="190">
        <v>323</v>
      </c>
      <c r="F206" s="66" t="s">
        <v>109</v>
      </c>
      <c r="G206" s="101" t="s">
        <v>109</v>
      </c>
      <c r="H206" s="88">
        <v>13812500</v>
      </c>
      <c r="I206" s="88">
        <v>2520391</v>
      </c>
      <c r="J206" s="88">
        <v>2499087.23</v>
      </c>
      <c r="K206" s="88">
        <f>I206-J206</f>
        <v>21303.770000000019</v>
      </c>
      <c r="L206" s="271"/>
      <c r="M206" s="132">
        <f t="shared" si="51"/>
        <v>11292109</v>
      </c>
      <c r="N206" s="55">
        <f t="shared" si="52"/>
        <v>11313412.77</v>
      </c>
    </row>
    <row r="207" spans="1:14" s="58" customFormat="1" ht="63.75">
      <c r="A207" s="84" t="s">
        <v>230</v>
      </c>
      <c r="B207" s="4" t="s">
        <v>0</v>
      </c>
      <c r="C207" s="4" t="s">
        <v>69</v>
      </c>
      <c r="D207" s="4">
        <v>2240271530</v>
      </c>
      <c r="E207" s="4">
        <v>313</v>
      </c>
      <c r="F207" s="3" t="s">
        <v>109</v>
      </c>
      <c r="G207" s="70" t="s">
        <v>109</v>
      </c>
      <c r="H207" s="87">
        <v>2000000</v>
      </c>
      <c r="I207" s="87">
        <v>0</v>
      </c>
      <c r="J207" s="126">
        <v>0</v>
      </c>
      <c r="K207" s="89">
        <f>I207-J207</f>
        <v>0</v>
      </c>
      <c r="L207" s="52"/>
      <c r="M207" s="132">
        <f t="shared" ref="M207:M234" si="70">H207-I207</f>
        <v>2000000</v>
      </c>
      <c r="N207" s="55">
        <f t="shared" ref="N207:N279" si="71">H207-J207</f>
        <v>2000000</v>
      </c>
    </row>
    <row r="208" spans="1:14" s="58" customFormat="1" ht="51">
      <c r="A208" s="84" t="s">
        <v>179</v>
      </c>
      <c r="B208" s="4" t="s">
        <v>0</v>
      </c>
      <c r="C208" s="4" t="s">
        <v>69</v>
      </c>
      <c r="D208" s="4" t="s">
        <v>79</v>
      </c>
      <c r="E208" s="4" t="s">
        <v>1</v>
      </c>
      <c r="F208" s="3" t="s">
        <v>109</v>
      </c>
      <c r="G208" s="70" t="s">
        <v>109</v>
      </c>
      <c r="H208" s="87">
        <f>SUM(H209)</f>
        <v>4300</v>
      </c>
      <c r="I208" s="87">
        <f t="shared" ref="I208:J208" si="72">SUM(I209)</f>
        <v>0</v>
      </c>
      <c r="J208" s="126">
        <f t="shared" si="72"/>
        <v>0</v>
      </c>
      <c r="K208" s="87">
        <f>I208-J208</f>
        <v>0</v>
      </c>
      <c r="L208" s="52"/>
      <c r="M208" s="132">
        <f t="shared" si="70"/>
        <v>4300</v>
      </c>
      <c r="N208" s="55">
        <f t="shared" si="71"/>
        <v>4300</v>
      </c>
    </row>
    <row r="209" spans="1:14" s="58" customFormat="1" ht="25.5">
      <c r="A209" s="141" t="s">
        <v>196</v>
      </c>
      <c r="B209" s="190" t="s">
        <v>0</v>
      </c>
      <c r="C209" s="190" t="s">
        <v>69</v>
      </c>
      <c r="D209" s="190" t="s">
        <v>79</v>
      </c>
      <c r="E209" s="190" t="s">
        <v>73</v>
      </c>
      <c r="F209" s="66" t="s">
        <v>109</v>
      </c>
      <c r="G209" s="101" t="s">
        <v>109</v>
      </c>
      <c r="H209" s="88">
        <v>4300</v>
      </c>
      <c r="I209" s="88">
        <v>0</v>
      </c>
      <c r="J209" s="88">
        <v>0</v>
      </c>
      <c r="K209" s="88">
        <f>I209-J209</f>
        <v>0</v>
      </c>
      <c r="L209" s="52"/>
      <c r="M209" s="132">
        <f t="shared" si="70"/>
        <v>4300</v>
      </c>
      <c r="N209" s="55">
        <f t="shared" si="71"/>
        <v>4300</v>
      </c>
    </row>
    <row r="210" spans="1:14" s="58" customFormat="1" ht="25.5">
      <c r="A210" s="84" t="s">
        <v>181</v>
      </c>
      <c r="B210" s="4" t="s">
        <v>0</v>
      </c>
      <c r="C210" s="4" t="s">
        <v>80</v>
      </c>
      <c r="D210" s="4" t="s">
        <v>267</v>
      </c>
      <c r="E210" s="4" t="s">
        <v>1</v>
      </c>
      <c r="F210" s="3"/>
      <c r="G210" s="70"/>
      <c r="H210" s="87">
        <f>SUM(H211:H213)</f>
        <v>1100288579</v>
      </c>
      <c r="I210" s="87">
        <f>SUM(I211:I213)</f>
        <v>7802555.1600000001</v>
      </c>
      <c r="J210" s="87">
        <f>SUM(J211:J213)</f>
        <v>7751075.4299999997</v>
      </c>
      <c r="K210" s="87">
        <f>SUM(K211:K213)</f>
        <v>51479.729999999996</v>
      </c>
      <c r="L210" s="52"/>
      <c r="M210" s="132">
        <f t="shared" si="70"/>
        <v>1092486023.8399999</v>
      </c>
      <c r="N210" s="55">
        <f t="shared" si="71"/>
        <v>1092537503.5699999</v>
      </c>
    </row>
    <row r="211" spans="1:14" s="93" customFormat="1">
      <c r="A211" s="197" t="s">
        <v>199</v>
      </c>
      <c r="B211" s="190" t="s">
        <v>0</v>
      </c>
      <c r="C211" s="190" t="s">
        <v>80</v>
      </c>
      <c r="D211" s="190" t="s">
        <v>267</v>
      </c>
      <c r="E211" s="190">
        <v>244</v>
      </c>
      <c r="G211" s="131"/>
      <c r="H211" s="254">
        <v>2275000</v>
      </c>
      <c r="I211" s="88">
        <v>61196.57</v>
      </c>
      <c r="J211" s="88">
        <v>28501.84</v>
      </c>
      <c r="K211" s="89">
        <f t="shared" ref="K211:K213" si="73">I211-J211</f>
        <v>32694.73</v>
      </c>
      <c r="L211" s="62"/>
      <c r="M211" s="132">
        <f t="shared" si="70"/>
        <v>2213803.4300000002</v>
      </c>
      <c r="N211" s="55">
        <f t="shared" si="71"/>
        <v>2246498.16</v>
      </c>
    </row>
    <row r="212" spans="1:14" s="56" customFormat="1" ht="18" customHeight="1">
      <c r="A212" s="343" t="s">
        <v>186</v>
      </c>
      <c r="B212" s="190" t="s">
        <v>0</v>
      </c>
      <c r="C212" s="190" t="s">
        <v>80</v>
      </c>
      <c r="D212" s="190" t="s">
        <v>267</v>
      </c>
      <c r="E212" s="190">
        <v>321</v>
      </c>
      <c r="F212" s="356" t="s">
        <v>322</v>
      </c>
      <c r="G212" s="131" t="s">
        <v>331</v>
      </c>
      <c r="H212" s="254">
        <v>98013579</v>
      </c>
      <c r="I212" s="88">
        <v>387067.93</v>
      </c>
      <c r="J212" s="88">
        <v>386128.68</v>
      </c>
      <c r="K212" s="89">
        <f t="shared" si="73"/>
        <v>939.25</v>
      </c>
      <c r="L212" s="132"/>
      <c r="M212" s="132">
        <f t="shared" si="70"/>
        <v>97626511.069999993</v>
      </c>
      <c r="N212" s="55">
        <f t="shared" si="71"/>
        <v>97627450.319999993</v>
      </c>
    </row>
    <row r="213" spans="1:14" s="56" customFormat="1" ht="18" customHeight="1">
      <c r="A213" s="345"/>
      <c r="B213" s="190" t="s">
        <v>0</v>
      </c>
      <c r="C213" s="190" t="s">
        <v>80</v>
      </c>
      <c r="D213" s="190" t="s">
        <v>267</v>
      </c>
      <c r="E213" s="190">
        <v>321</v>
      </c>
      <c r="F213" s="357"/>
      <c r="G213" s="131" t="s">
        <v>225</v>
      </c>
      <c r="H213" s="254">
        <v>1000000000</v>
      </c>
      <c r="I213" s="88">
        <v>7354290.6600000001</v>
      </c>
      <c r="J213" s="88">
        <v>7336444.9100000001</v>
      </c>
      <c r="K213" s="89">
        <f t="shared" si="73"/>
        <v>17845.75</v>
      </c>
      <c r="L213" s="132"/>
      <c r="M213" s="132">
        <f t="shared" si="70"/>
        <v>992645709.34000003</v>
      </c>
      <c r="N213" s="55">
        <f t="shared" si="71"/>
        <v>992663555.09000003</v>
      </c>
    </row>
    <row r="214" spans="1:14" s="58" customFormat="1" ht="25.5">
      <c r="A214" s="84" t="s">
        <v>244</v>
      </c>
      <c r="B214" s="4" t="s">
        <v>0</v>
      </c>
      <c r="C214" s="4" t="s">
        <v>80</v>
      </c>
      <c r="D214" s="4" t="s">
        <v>266</v>
      </c>
      <c r="E214" s="4" t="s">
        <v>1</v>
      </c>
      <c r="F214" s="3"/>
      <c r="G214" s="70"/>
      <c r="H214" s="239">
        <f>SUM(H215:H216)</f>
        <v>139141818.19999999</v>
      </c>
      <c r="I214" s="87">
        <f>SUM(I215:I216)</f>
        <v>34250280</v>
      </c>
      <c r="J214" s="240">
        <f>SUM(J215:J216)</f>
        <v>34250280</v>
      </c>
      <c r="K214" s="87">
        <f>SUM(K215:K216)</f>
        <v>-2.9685907065868378E-9</v>
      </c>
      <c r="L214" s="52"/>
      <c r="M214" s="132">
        <f t="shared" si="70"/>
        <v>104891538.19999999</v>
      </c>
      <c r="N214" s="55">
        <f t="shared" si="71"/>
        <v>104891538.19999999</v>
      </c>
    </row>
    <row r="215" spans="1:14" s="93" customFormat="1" ht="21" customHeight="1">
      <c r="A215" s="343" t="s">
        <v>199</v>
      </c>
      <c r="B215" s="190" t="s">
        <v>0</v>
      </c>
      <c r="C215" s="190" t="s">
        <v>80</v>
      </c>
      <c r="D215" s="190" t="s">
        <v>266</v>
      </c>
      <c r="E215" s="190">
        <v>612</v>
      </c>
      <c r="F215" s="356" t="s">
        <v>323</v>
      </c>
      <c r="G215" s="131" t="s">
        <v>331</v>
      </c>
      <c r="H215" s="254">
        <v>1391418.2</v>
      </c>
      <c r="I215" s="88">
        <v>342510</v>
      </c>
      <c r="J215" s="88">
        <v>342502.8</v>
      </c>
      <c r="K215" s="89">
        <f t="shared" ref="K215:K216" si="74">I215-J215</f>
        <v>7.2000000000116415</v>
      </c>
      <c r="L215" s="62"/>
      <c r="M215" s="132">
        <f t="shared" si="70"/>
        <v>1048908.2</v>
      </c>
      <c r="N215" s="55">
        <f t="shared" si="71"/>
        <v>1048915.3999999999</v>
      </c>
    </row>
    <row r="216" spans="1:14" s="56" customFormat="1" ht="18" customHeight="1">
      <c r="A216" s="345"/>
      <c r="B216" s="190" t="s">
        <v>0</v>
      </c>
      <c r="C216" s="190" t="s">
        <v>80</v>
      </c>
      <c r="D216" s="190" t="s">
        <v>266</v>
      </c>
      <c r="E216" s="190">
        <v>612</v>
      </c>
      <c r="F216" s="357"/>
      <c r="G216" s="131" t="s">
        <v>225</v>
      </c>
      <c r="H216" s="254">
        <v>137750400</v>
      </c>
      <c r="I216" s="88">
        <v>33907770</v>
      </c>
      <c r="J216" s="88">
        <v>33907777.200000003</v>
      </c>
      <c r="K216" s="89">
        <f t="shared" si="74"/>
        <v>-7.2000000029802322</v>
      </c>
      <c r="M216" s="132">
        <f t="shared" si="70"/>
        <v>103842630</v>
      </c>
      <c r="N216" s="55">
        <f t="shared" si="71"/>
        <v>103842622.8</v>
      </c>
    </row>
    <row r="217" spans="1:14" s="56" customFormat="1" ht="25.5">
      <c r="A217" s="84" t="s">
        <v>137</v>
      </c>
      <c r="B217" s="4" t="s">
        <v>0</v>
      </c>
      <c r="C217" s="4" t="s">
        <v>80</v>
      </c>
      <c r="D217" s="4" t="s">
        <v>81</v>
      </c>
      <c r="E217" s="4" t="s">
        <v>1</v>
      </c>
      <c r="F217" s="3" t="s">
        <v>109</v>
      </c>
      <c r="G217" s="70" t="s">
        <v>109</v>
      </c>
      <c r="H217" s="239">
        <f>SUM(H218:H228)</f>
        <v>741313441.5</v>
      </c>
      <c r="I217" s="238">
        <f>SUM(I218:I228)</f>
        <v>120706249</v>
      </c>
      <c r="J217" s="241">
        <f>SUM(J218:J228)</f>
        <v>103404415.7</v>
      </c>
      <c r="K217" s="87">
        <f>SUM(K218:K228)</f>
        <v>17301833.300000008</v>
      </c>
      <c r="M217" s="132">
        <f t="shared" si="70"/>
        <v>620607192.5</v>
      </c>
      <c r="N217" s="55">
        <f t="shared" si="71"/>
        <v>637909025.79999995</v>
      </c>
    </row>
    <row r="218" spans="1:14" s="56" customFormat="1">
      <c r="A218" s="60" t="s">
        <v>98</v>
      </c>
      <c r="B218" s="190" t="s">
        <v>0</v>
      </c>
      <c r="C218" s="190" t="s">
        <v>80</v>
      </c>
      <c r="D218" s="190" t="s">
        <v>81</v>
      </c>
      <c r="E218" s="190" t="s">
        <v>14</v>
      </c>
      <c r="F218" s="66" t="s">
        <v>109</v>
      </c>
      <c r="G218" s="101" t="s">
        <v>109</v>
      </c>
      <c r="H218" s="88">
        <v>544020240</v>
      </c>
      <c r="I218" s="88">
        <v>90670040</v>
      </c>
      <c r="J218" s="88">
        <v>78969703.819999993</v>
      </c>
      <c r="K218" s="89">
        <f t="shared" ref="K218:K228" si="75">I218-J218</f>
        <v>11700336.180000007</v>
      </c>
      <c r="M218" s="132">
        <f t="shared" si="70"/>
        <v>453350200</v>
      </c>
      <c r="N218" s="55">
        <f t="shared" si="71"/>
        <v>465050536.18000001</v>
      </c>
    </row>
    <row r="219" spans="1:14" s="56" customFormat="1" ht="25.5">
      <c r="A219" s="60" t="s">
        <v>190</v>
      </c>
      <c r="B219" s="190" t="s">
        <v>0</v>
      </c>
      <c r="C219" s="190" t="s">
        <v>80</v>
      </c>
      <c r="D219" s="190" t="s">
        <v>81</v>
      </c>
      <c r="E219" s="190" t="s">
        <v>15</v>
      </c>
      <c r="F219" s="66" t="s">
        <v>109</v>
      </c>
      <c r="G219" s="101" t="s">
        <v>109</v>
      </c>
      <c r="H219" s="88">
        <v>164294105</v>
      </c>
      <c r="I219" s="88">
        <v>27382356</v>
      </c>
      <c r="J219" s="88">
        <v>22543553.34</v>
      </c>
      <c r="K219" s="89">
        <f t="shared" si="75"/>
        <v>4838802.66</v>
      </c>
      <c r="M219" s="132">
        <f t="shared" si="70"/>
        <v>136911749</v>
      </c>
      <c r="N219" s="55">
        <f t="shared" si="71"/>
        <v>141750551.66</v>
      </c>
    </row>
    <row r="220" spans="1:14" s="56" customFormat="1" ht="38.25">
      <c r="A220" s="60" t="s">
        <v>206</v>
      </c>
      <c r="B220" s="190" t="s">
        <v>0</v>
      </c>
      <c r="C220" s="190" t="s">
        <v>80</v>
      </c>
      <c r="D220" s="190" t="s">
        <v>81</v>
      </c>
      <c r="E220" s="190">
        <v>122</v>
      </c>
      <c r="F220" s="66" t="s">
        <v>109</v>
      </c>
      <c r="G220" s="101" t="s">
        <v>109</v>
      </c>
      <c r="H220" s="88">
        <v>0</v>
      </c>
      <c r="I220" s="88">
        <v>0</v>
      </c>
      <c r="J220" s="88">
        <v>0</v>
      </c>
      <c r="K220" s="89">
        <f t="shared" si="75"/>
        <v>0</v>
      </c>
      <c r="M220" s="132">
        <f t="shared" si="70"/>
        <v>0</v>
      </c>
      <c r="N220" s="55">
        <f t="shared" si="71"/>
        <v>0</v>
      </c>
    </row>
    <row r="221" spans="1:14" s="56" customFormat="1" ht="25.5">
      <c r="A221" s="60" t="s">
        <v>191</v>
      </c>
      <c r="B221" s="190" t="s">
        <v>0</v>
      </c>
      <c r="C221" s="190" t="s">
        <v>80</v>
      </c>
      <c r="D221" s="190" t="s">
        <v>81</v>
      </c>
      <c r="E221" s="190" t="s">
        <v>16</v>
      </c>
      <c r="F221" s="66" t="s">
        <v>109</v>
      </c>
      <c r="G221" s="101" t="s">
        <v>109</v>
      </c>
      <c r="H221" s="88">
        <v>12701725</v>
      </c>
      <c r="I221" s="88">
        <v>1397483</v>
      </c>
      <c r="J221" s="88">
        <v>1397483</v>
      </c>
      <c r="K221" s="89">
        <f t="shared" si="75"/>
        <v>0</v>
      </c>
      <c r="M221" s="132">
        <f t="shared" si="70"/>
        <v>11304242</v>
      </c>
      <c r="N221" s="55">
        <f t="shared" si="71"/>
        <v>11304242</v>
      </c>
    </row>
    <row r="222" spans="1:14" s="56" customFormat="1" ht="25.5">
      <c r="A222" s="60" t="s">
        <v>197</v>
      </c>
      <c r="B222" s="190" t="s">
        <v>0</v>
      </c>
      <c r="C222" s="190" t="s">
        <v>80</v>
      </c>
      <c r="D222" s="190" t="s">
        <v>81</v>
      </c>
      <c r="E222" s="190" t="s">
        <v>37</v>
      </c>
      <c r="F222" s="66" t="s">
        <v>109</v>
      </c>
      <c r="G222" s="101" t="s">
        <v>109</v>
      </c>
      <c r="H222" s="88">
        <v>0</v>
      </c>
      <c r="I222" s="88">
        <v>0</v>
      </c>
      <c r="J222" s="88">
        <v>0</v>
      </c>
      <c r="K222" s="89">
        <f t="shared" si="75"/>
        <v>0</v>
      </c>
      <c r="M222" s="132">
        <f t="shared" si="70"/>
        <v>0</v>
      </c>
      <c r="N222" s="55">
        <f t="shared" si="71"/>
        <v>0</v>
      </c>
    </row>
    <row r="223" spans="1:14" s="56" customFormat="1">
      <c r="A223" s="60" t="s">
        <v>94</v>
      </c>
      <c r="B223" s="190" t="s">
        <v>0</v>
      </c>
      <c r="C223" s="190" t="s">
        <v>80</v>
      </c>
      <c r="D223" s="190" t="s">
        <v>81</v>
      </c>
      <c r="E223" s="190" t="s">
        <v>4</v>
      </c>
      <c r="F223" s="66" t="s">
        <v>109</v>
      </c>
      <c r="G223" s="101" t="s">
        <v>109</v>
      </c>
      <c r="H223" s="88">
        <v>12684159.5</v>
      </c>
      <c r="I223" s="88">
        <v>0</v>
      </c>
      <c r="J223" s="88">
        <v>0</v>
      </c>
      <c r="K223" s="89">
        <f t="shared" si="75"/>
        <v>0</v>
      </c>
      <c r="M223" s="132">
        <f t="shared" si="70"/>
        <v>12684159.5</v>
      </c>
      <c r="N223" s="55">
        <f t="shared" si="71"/>
        <v>12684159.5</v>
      </c>
    </row>
    <row r="224" spans="1:14" s="56" customFormat="1">
      <c r="A224" s="60" t="s">
        <v>192</v>
      </c>
      <c r="B224" s="190" t="s">
        <v>0</v>
      </c>
      <c r="C224" s="190" t="s">
        <v>80</v>
      </c>
      <c r="D224" s="190" t="s">
        <v>81</v>
      </c>
      <c r="E224" s="190" t="s">
        <v>17</v>
      </c>
      <c r="F224" s="66" t="s">
        <v>109</v>
      </c>
      <c r="G224" s="101" t="s">
        <v>109</v>
      </c>
      <c r="H224" s="88">
        <v>6926712</v>
      </c>
      <c r="I224" s="88">
        <v>1154450</v>
      </c>
      <c r="J224" s="88">
        <v>489633.84</v>
      </c>
      <c r="K224" s="89">
        <f t="shared" si="75"/>
        <v>664816.15999999992</v>
      </c>
      <c r="M224" s="132">
        <f t="shared" si="70"/>
        <v>5772262</v>
      </c>
      <c r="N224" s="55">
        <f t="shared" si="71"/>
        <v>6437078.1600000001</v>
      </c>
    </row>
    <row r="225" spans="1:14" s="58" customFormat="1" ht="25.5">
      <c r="A225" s="60" t="s">
        <v>203</v>
      </c>
      <c r="B225" s="190" t="s">
        <v>0</v>
      </c>
      <c r="C225" s="190" t="s">
        <v>80</v>
      </c>
      <c r="D225" s="190" t="s">
        <v>81</v>
      </c>
      <c r="E225" s="190" t="s">
        <v>82</v>
      </c>
      <c r="F225" s="66" t="s">
        <v>109</v>
      </c>
      <c r="G225" s="101" t="s">
        <v>109</v>
      </c>
      <c r="H225" s="88">
        <v>74960</v>
      </c>
      <c r="I225" s="88">
        <v>0</v>
      </c>
      <c r="J225" s="88">
        <v>0</v>
      </c>
      <c r="K225" s="89">
        <f t="shared" si="75"/>
        <v>0</v>
      </c>
      <c r="L225" s="52"/>
      <c r="M225" s="132">
        <f t="shared" si="70"/>
        <v>74960</v>
      </c>
      <c r="N225" s="55">
        <f t="shared" si="71"/>
        <v>74960</v>
      </c>
    </row>
    <row r="226" spans="1:14" s="57" customFormat="1">
      <c r="A226" s="60" t="s">
        <v>193</v>
      </c>
      <c r="B226" s="190" t="s">
        <v>0</v>
      </c>
      <c r="C226" s="190" t="s">
        <v>80</v>
      </c>
      <c r="D226" s="190" t="s">
        <v>81</v>
      </c>
      <c r="E226" s="190" t="s">
        <v>18</v>
      </c>
      <c r="F226" s="66" t="s">
        <v>109</v>
      </c>
      <c r="G226" s="101" t="s">
        <v>109</v>
      </c>
      <c r="H226" s="88">
        <v>490240</v>
      </c>
      <c r="I226" s="88">
        <v>81710</v>
      </c>
      <c r="J226" s="88">
        <v>3243.7</v>
      </c>
      <c r="K226" s="89">
        <f t="shared" si="75"/>
        <v>78466.3</v>
      </c>
      <c r="L226" s="62"/>
      <c r="M226" s="132">
        <f t="shared" si="70"/>
        <v>408530</v>
      </c>
      <c r="N226" s="55">
        <f t="shared" si="71"/>
        <v>486996.3</v>
      </c>
    </row>
    <row r="227" spans="1:14" s="57" customFormat="1">
      <c r="A227" s="60" t="s">
        <v>194</v>
      </c>
      <c r="B227" s="190" t="s">
        <v>0</v>
      </c>
      <c r="C227" s="190" t="s">
        <v>80</v>
      </c>
      <c r="D227" s="190" t="s">
        <v>81</v>
      </c>
      <c r="E227" s="190" t="s">
        <v>19</v>
      </c>
      <c r="F227" s="66" t="s">
        <v>109</v>
      </c>
      <c r="G227" s="101" t="s">
        <v>109</v>
      </c>
      <c r="H227" s="88">
        <v>71300</v>
      </c>
      <c r="I227" s="88">
        <v>11880</v>
      </c>
      <c r="J227" s="88">
        <v>798</v>
      </c>
      <c r="K227" s="88">
        <f t="shared" si="75"/>
        <v>11082</v>
      </c>
      <c r="L227" s="62"/>
      <c r="M227" s="132">
        <f t="shared" si="70"/>
        <v>59420</v>
      </c>
      <c r="N227" s="55">
        <f t="shared" si="71"/>
        <v>70502</v>
      </c>
    </row>
    <row r="228" spans="1:14" s="57" customFormat="1">
      <c r="A228" s="60" t="s">
        <v>200</v>
      </c>
      <c r="B228" s="190" t="s">
        <v>0</v>
      </c>
      <c r="C228" s="190" t="s">
        <v>80</v>
      </c>
      <c r="D228" s="190" t="s">
        <v>81</v>
      </c>
      <c r="E228" s="190" t="s">
        <v>40</v>
      </c>
      <c r="F228" s="66" t="s">
        <v>109</v>
      </c>
      <c r="G228" s="101" t="s">
        <v>109</v>
      </c>
      <c r="H228" s="88">
        <v>50000</v>
      </c>
      <c r="I228" s="88">
        <v>8330</v>
      </c>
      <c r="J228" s="88">
        <v>0</v>
      </c>
      <c r="K228" s="89">
        <f t="shared" si="75"/>
        <v>8330</v>
      </c>
      <c r="L228" s="62"/>
      <c r="M228" s="132">
        <f t="shared" si="70"/>
        <v>41670</v>
      </c>
      <c r="N228" s="55">
        <f t="shared" si="71"/>
        <v>50000</v>
      </c>
    </row>
    <row r="229" spans="1:14" s="56" customFormat="1" ht="25.5">
      <c r="A229" s="84" t="s">
        <v>180</v>
      </c>
      <c r="B229" s="4" t="s">
        <v>0</v>
      </c>
      <c r="C229" s="4" t="s">
        <v>80</v>
      </c>
      <c r="D229" s="4" t="s">
        <v>83</v>
      </c>
      <c r="E229" s="4" t="s">
        <v>1</v>
      </c>
      <c r="F229" s="3" t="s">
        <v>109</v>
      </c>
      <c r="G229" s="70" t="s">
        <v>109</v>
      </c>
      <c r="H229" s="87">
        <f>SUM(H230:H239)</f>
        <v>271338317.70999998</v>
      </c>
      <c r="I229" s="87">
        <f>SUM(I230:I239)</f>
        <v>41313267.450000003</v>
      </c>
      <c r="J229" s="126">
        <f>SUM(J230:J239)</f>
        <v>35598698.790000007</v>
      </c>
      <c r="K229" s="87">
        <f>SUM(K230:K239)</f>
        <v>5714568.6600000001</v>
      </c>
      <c r="M229" s="132">
        <f t="shared" si="70"/>
        <v>230025050.25999999</v>
      </c>
      <c r="N229" s="55">
        <f t="shared" si="71"/>
        <v>235739618.91999996</v>
      </c>
    </row>
    <row r="230" spans="1:14" s="56" customFormat="1">
      <c r="A230" s="60" t="s">
        <v>204</v>
      </c>
      <c r="B230" s="190" t="s">
        <v>0</v>
      </c>
      <c r="C230" s="190" t="s">
        <v>80</v>
      </c>
      <c r="D230" s="190" t="s">
        <v>83</v>
      </c>
      <c r="E230" s="190" t="s">
        <v>84</v>
      </c>
      <c r="F230" s="66" t="s">
        <v>109</v>
      </c>
      <c r="G230" s="101" t="s">
        <v>109</v>
      </c>
      <c r="H230" s="88">
        <v>198372332</v>
      </c>
      <c r="I230" s="88">
        <v>30151480</v>
      </c>
      <c r="J230" s="88">
        <v>26410480.5</v>
      </c>
      <c r="K230" s="89">
        <f t="shared" ref="K230:K239" si="76">I230-J230</f>
        <v>3740999.5</v>
      </c>
      <c r="L230" s="132"/>
      <c r="M230" s="132">
        <f t="shared" si="70"/>
        <v>168220852</v>
      </c>
      <c r="N230" s="55">
        <f t="shared" si="71"/>
        <v>171961851.5</v>
      </c>
    </row>
    <row r="231" spans="1:14" s="56" customFormat="1" ht="25.5">
      <c r="A231" s="60" t="s">
        <v>205</v>
      </c>
      <c r="B231" s="190" t="s">
        <v>0</v>
      </c>
      <c r="C231" s="190" t="s">
        <v>80</v>
      </c>
      <c r="D231" s="190" t="s">
        <v>83</v>
      </c>
      <c r="E231" s="190" t="s">
        <v>85</v>
      </c>
      <c r="F231" s="66" t="s">
        <v>109</v>
      </c>
      <c r="G231" s="101" t="s">
        <v>109</v>
      </c>
      <c r="H231" s="88">
        <v>1100000</v>
      </c>
      <c r="I231" s="88">
        <v>53734</v>
      </c>
      <c r="J231" s="88">
        <v>53734</v>
      </c>
      <c r="K231" s="89">
        <f t="shared" si="76"/>
        <v>0</v>
      </c>
      <c r="M231" s="132">
        <f t="shared" si="70"/>
        <v>1046266</v>
      </c>
      <c r="N231" s="55">
        <f t="shared" si="71"/>
        <v>1046266</v>
      </c>
    </row>
    <row r="232" spans="1:14" s="56" customFormat="1" ht="38.25">
      <c r="A232" s="60" t="s">
        <v>206</v>
      </c>
      <c r="B232" s="190" t="s">
        <v>0</v>
      </c>
      <c r="C232" s="190" t="s">
        <v>80</v>
      </c>
      <c r="D232" s="190" t="s">
        <v>83</v>
      </c>
      <c r="E232" s="190" t="s">
        <v>86</v>
      </c>
      <c r="F232" s="66" t="s">
        <v>109</v>
      </c>
      <c r="G232" s="101" t="s">
        <v>109</v>
      </c>
      <c r="H232" s="88">
        <v>59908444.200000003</v>
      </c>
      <c r="I232" s="88">
        <v>9105740</v>
      </c>
      <c r="J232" s="88">
        <v>7786528.2300000004</v>
      </c>
      <c r="K232" s="89">
        <f t="shared" si="76"/>
        <v>1319211.7699999996</v>
      </c>
      <c r="M232" s="132">
        <f t="shared" si="70"/>
        <v>50802704.200000003</v>
      </c>
      <c r="N232" s="55">
        <f t="shared" si="71"/>
        <v>52121915.969999999</v>
      </c>
    </row>
    <row r="233" spans="1:14" s="56" customFormat="1" ht="25.5">
      <c r="A233" s="60" t="s">
        <v>191</v>
      </c>
      <c r="B233" s="190" t="s">
        <v>0</v>
      </c>
      <c r="C233" s="190" t="s">
        <v>80</v>
      </c>
      <c r="D233" s="190" t="s">
        <v>83</v>
      </c>
      <c r="E233" s="190" t="s">
        <v>16</v>
      </c>
      <c r="F233" s="66" t="s">
        <v>109</v>
      </c>
      <c r="G233" s="101" t="s">
        <v>109</v>
      </c>
      <c r="H233" s="88">
        <v>1849150</v>
      </c>
      <c r="I233" s="88">
        <v>557309.72</v>
      </c>
      <c r="J233" s="88">
        <v>548730.84</v>
      </c>
      <c r="K233" s="89">
        <f t="shared" si="76"/>
        <v>8578.8800000000047</v>
      </c>
      <c r="M233" s="132">
        <f t="shared" si="70"/>
        <v>1291840.28</v>
      </c>
      <c r="N233" s="55">
        <f t="shared" si="71"/>
        <v>1300419.1600000001</v>
      </c>
    </row>
    <row r="234" spans="1:14" s="56" customFormat="1">
      <c r="A234" s="60" t="s">
        <v>94</v>
      </c>
      <c r="B234" s="190" t="s">
        <v>0</v>
      </c>
      <c r="C234" s="190" t="s">
        <v>80</v>
      </c>
      <c r="D234" s="190" t="s">
        <v>83</v>
      </c>
      <c r="E234" s="190" t="s">
        <v>4</v>
      </c>
      <c r="F234" s="66" t="s">
        <v>109</v>
      </c>
      <c r="G234" s="101" t="s">
        <v>109</v>
      </c>
      <c r="H234" s="88">
        <v>4102085.02</v>
      </c>
      <c r="I234" s="88">
        <v>392656.2</v>
      </c>
      <c r="J234" s="88">
        <v>376920</v>
      </c>
      <c r="K234" s="89">
        <f t="shared" si="76"/>
        <v>15736.200000000012</v>
      </c>
      <c r="M234" s="132">
        <f t="shared" si="70"/>
        <v>3709428.82</v>
      </c>
      <c r="N234" s="55">
        <f t="shared" si="71"/>
        <v>3725165.02</v>
      </c>
    </row>
    <row r="235" spans="1:14" s="56" customFormat="1">
      <c r="A235" s="60" t="s">
        <v>192</v>
      </c>
      <c r="B235" s="190" t="s">
        <v>0</v>
      </c>
      <c r="C235" s="190" t="s">
        <v>80</v>
      </c>
      <c r="D235" s="190" t="s">
        <v>83</v>
      </c>
      <c r="E235" s="190" t="s">
        <v>17</v>
      </c>
      <c r="F235" s="66" t="s">
        <v>109</v>
      </c>
      <c r="G235" s="101" t="s">
        <v>109</v>
      </c>
      <c r="H235" s="88">
        <v>4347292.4000000004</v>
      </c>
      <c r="I235" s="88">
        <v>780837.53</v>
      </c>
      <c r="J235" s="88">
        <v>422305.22</v>
      </c>
      <c r="K235" s="89">
        <f t="shared" si="76"/>
        <v>358532.31000000006</v>
      </c>
      <c r="M235" s="132">
        <f>H235-I235</f>
        <v>3566454.87</v>
      </c>
      <c r="N235" s="55">
        <f t="shared" si="71"/>
        <v>3924987.1800000006</v>
      </c>
    </row>
    <row r="236" spans="1:14" s="58" customFormat="1" ht="25.5">
      <c r="A236" s="60" t="s">
        <v>203</v>
      </c>
      <c r="B236" s="190" t="s">
        <v>0</v>
      </c>
      <c r="C236" s="190" t="s">
        <v>80</v>
      </c>
      <c r="D236" s="190" t="s">
        <v>83</v>
      </c>
      <c r="E236" s="190" t="s">
        <v>82</v>
      </c>
      <c r="F236" s="66" t="s">
        <v>109</v>
      </c>
      <c r="G236" s="101" t="s">
        <v>109</v>
      </c>
      <c r="H236" s="88">
        <v>30000</v>
      </c>
      <c r="I236" s="88">
        <v>0</v>
      </c>
      <c r="J236" s="88">
        <v>0</v>
      </c>
      <c r="K236" s="89">
        <f t="shared" si="76"/>
        <v>0</v>
      </c>
      <c r="L236" s="52"/>
      <c r="M236" s="132">
        <f t="shared" ref="M236:M314" si="77">H236-I236</f>
        <v>30000</v>
      </c>
      <c r="N236" s="55">
        <f t="shared" si="71"/>
        <v>30000</v>
      </c>
    </row>
    <row r="237" spans="1:14" s="57" customFormat="1">
      <c r="A237" s="60" t="s">
        <v>193</v>
      </c>
      <c r="B237" s="190" t="s">
        <v>0</v>
      </c>
      <c r="C237" s="190" t="s">
        <v>80</v>
      </c>
      <c r="D237" s="190" t="s">
        <v>83</v>
      </c>
      <c r="E237" s="190" t="s">
        <v>18</v>
      </c>
      <c r="F237" s="66" t="s">
        <v>109</v>
      </c>
      <c r="G237" s="101" t="s">
        <v>109</v>
      </c>
      <c r="H237" s="88">
        <v>1580014.09</v>
      </c>
      <c r="I237" s="88">
        <v>263340</v>
      </c>
      <c r="J237" s="88">
        <v>0</v>
      </c>
      <c r="K237" s="89">
        <f t="shared" si="76"/>
        <v>263340</v>
      </c>
      <c r="L237" s="62"/>
      <c r="M237" s="132">
        <f t="shared" si="77"/>
        <v>1316674.0900000001</v>
      </c>
      <c r="N237" s="55">
        <f t="shared" si="71"/>
        <v>1580014.09</v>
      </c>
    </row>
    <row r="238" spans="1:14" s="83" customFormat="1">
      <c r="A238" s="60" t="s">
        <v>194</v>
      </c>
      <c r="B238" s="190" t="s">
        <v>0</v>
      </c>
      <c r="C238" s="190" t="s">
        <v>80</v>
      </c>
      <c r="D238" s="190" t="s">
        <v>83</v>
      </c>
      <c r="E238" s="190" t="s">
        <v>19</v>
      </c>
      <c r="F238" s="66" t="s">
        <v>109</v>
      </c>
      <c r="G238" s="101" t="s">
        <v>109</v>
      </c>
      <c r="H238" s="88">
        <v>19000</v>
      </c>
      <c r="I238" s="88">
        <v>3170</v>
      </c>
      <c r="J238" s="88">
        <v>0</v>
      </c>
      <c r="K238" s="88">
        <f t="shared" si="76"/>
        <v>3170</v>
      </c>
      <c r="L238" s="62"/>
      <c r="M238" s="132">
        <f t="shared" si="77"/>
        <v>15830</v>
      </c>
      <c r="N238" s="55">
        <f t="shared" si="71"/>
        <v>19000</v>
      </c>
    </row>
    <row r="239" spans="1:14" s="57" customFormat="1">
      <c r="A239" s="60" t="s">
        <v>200</v>
      </c>
      <c r="B239" s="190" t="s">
        <v>0</v>
      </c>
      <c r="C239" s="190" t="s">
        <v>80</v>
      </c>
      <c r="D239" s="190" t="s">
        <v>83</v>
      </c>
      <c r="E239" s="190" t="s">
        <v>40</v>
      </c>
      <c r="F239" s="66" t="s">
        <v>109</v>
      </c>
      <c r="G239" s="101" t="s">
        <v>109</v>
      </c>
      <c r="H239" s="88">
        <v>30000</v>
      </c>
      <c r="I239" s="88">
        <v>5000</v>
      </c>
      <c r="J239" s="88">
        <v>0</v>
      </c>
      <c r="K239" s="89">
        <f t="shared" si="76"/>
        <v>5000</v>
      </c>
      <c r="L239" s="82"/>
      <c r="M239" s="132">
        <f t="shared" si="77"/>
        <v>25000</v>
      </c>
      <c r="N239" s="55">
        <f t="shared" si="71"/>
        <v>30000</v>
      </c>
    </row>
    <row r="240" spans="1:14" s="58" customFormat="1" ht="25.5">
      <c r="A240" s="84" t="s">
        <v>207</v>
      </c>
      <c r="B240" s="4" t="s">
        <v>0</v>
      </c>
      <c r="C240" s="4" t="s">
        <v>80</v>
      </c>
      <c r="D240" s="4" t="s">
        <v>88</v>
      </c>
      <c r="E240" s="4" t="s">
        <v>1</v>
      </c>
      <c r="F240" s="3" t="s">
        <v>109</v>
      </c>
      <c r="G240" s="70" t="s">
        <v>109</v>
      </c>
      <c r="H240" s="87">
        <f>SUM(H241)</f>
        <v>80000</v>
      </c>
      <c r="I240" s="87">
        <f>SUM(I241)</f>
        <v>0</v>
      </c>
      <c r="J240" s="126">
        <f t="shared" ref="J240" si="78">SUM(J241)</f>
        <v>0</v>
      </c>
      <c r="K240" s="87">
        <f>SUM(K241)</f>
        <v>0</v>
      </c>
      <c r="L240" s="52"/>
      <c r="M240" s="132">
        <f t="shared" si="77"/>
        <v>80000</v>
      </c>
      <c r="N240" s="55">
        <f t="shared" si="71"/>
        <v>80000</v>
      </c>
    </row>
    <row r="241" spans="1:30" s="56" customFormat="1">
      <c r="A241" s="60" t="s">
        <v>94</v>
      </c>
      <c r="B241" s="190" t="s">
        <v>0</v>
      </c>
      <c r="C241" s="190" t="s">
        <v>80</v>
      </c>
      <c r="D241" s="190" t="s">
        <v>88</v>
      </c>
      <c r="E241" s="190" t="s">
        <v>4</v>
      </c>
      <c r="F241" s="66" t="s">
        <v>109</v>
      </c>
      <c r="G241" s="101" t="s">
        <v>109</v>
      </c>
      <c r="H241" s="88">
        <v>80000</v>
      </c>
      <c r="I241" s="88">
        <v>0</v>
      </c>
      <c r="J241" s="88">
        <v>0</v>
      </c>
      <c r="K241" s="89">
        <f>I241-J241</f>
        <v>0</v>
      </c>
      <c r="M241" s="132">
        <f t="shared" si="77"/>
        <v>80000</v>
      </c>
      <c r="N241" s="55">
        <f t="shared" si="71"/>
        <v>80000</v>
      </c>
    </row>
    <row r="242" spans="1:30" s="58" customFormat="1" ht="25.5">
      <c r="A242" s="84" t="s">
        <v>182</v>
      </c>
      <c r="B242" s="4" t="s">
        <v>0</v>
      </c>
      <c r="C242" s="4" t="s">
        <v>80</v>
      </c>
      <c r="D242" s="4" t="s">
        <v>90</v>
      </c>
      <c r="E242" s="4" t="s">
        <v>1</v>
      </c>
      <c r="F242" s="3" t="s">
        <v>109</v>
      </c>
      <c r="G242" s="70" t="s">
        <v>109</v>
      </c>
      <c r="H242" s="87">
        <f>SUM(H243)</f>
        <v>1000000</v>
      </c>
      <c r="I242" s="87">
        <f>SUM(I243)</f>
        <v>1000000</v>
      </c>
      <c r="J242" s="126">
        <f>SUM(J243)</f>
        <v>1000000</v>
      </c>
      <c r="K242" s="87">
        <f>SUM(K243)</f>
        <v>0</v>
      </c>
      <c r="L242" s="52"/>
      <c r="M242" s="132">
        <f t="shared" si="77"/>
        <v>0</v>
      </c>
      <c r="N242" s="55">
        <f t="shared" si="71"/>
        <v>0</v>
      </c>
    </row>
    <row r="243" spans="1:30" s="63" customFormat="1" ht="25.5">
      <c r="A243" s="60" t="s">
        <v>208</v>
      </c>
      <c r="B243" s="190" t="s">
        <v>0</v>
      </c>
      <c r="C243" s="190" t="s">
        <v>80</v>
      </c>
      <c r="D243" s="190" t="s">
        <v>90</v>
      </c>
      <c r="E243" s="190" t="s">
        <v>89</v>
      </c>
      <c r="F243" s="66" t="s">
        <v>109</v>
      </c>
      <c r="G243" s="101" t="s">
        <v>109</v>
      </c>
      <c r="H243" s="88">
        <v>1000000</v>
      </c>
      <c r="I243" s="88">
        <v>1000000</v>
      </c>
      <c r="J243" s="88">
        <v>1000000</v>
      </c>
      <c r="K243" s="89">
        <f>I243-J243</f>
        <v>0</v>
      </c>
      <c r="M243" s="132">
        <f t="shared" si="77"/>
        <v>0</v>
      </c>
      <c r="N243" s="55">
        <f t="shared" si="71"/>
        <v>0</v>
      </c>
    </row>
    <row r="244" spans="1:30" s="63" customFormat="1" ht="41.25" customHeight="1">
      <c r="A244" s="84" t="s">
        <v>183</v>
      </c>
      <c r="B244" s="4" t="s">
        <v>0</v>
      </c>
      <c r="C244" s="4" t="s">
        <v>80</v>
      </c>
      <c r="D244" s="4" t="s">
        <v>91</v>
      </c>
      <c r="E244" s="4" t="s">
        <v>1</v>
      </c>
      <c r="F244" s="3" t="s">
        <v>109</v>
      </c>
      <c r="G244" s="70" t="s">
        <v>109</v>
      </c>
      <c r="H244" s="87">
        <f>SUM(H245)</f>
        <v>5000000</v>
      </c>
      <c r="I244" s="87">
        <f>SUM(I245)</f>
        <v>5000000</v>
      </c>
      <c r="J244" s="126">
        <f>SUM(J245)</f>
        <v>5000000</v>
      </c>
      <c r="K244" s="87">
        <f>SUM(K245)</f>
        <v>0</v>
      </c>
      <c r="M244" s="132">
        <f t="shared" si="77"/>
        <v>0</v>
      </c>
      <c r="N244" s="55">
        <f t="shared" si="71"/>
        <v>0</v>
      </c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</row>
    <row r="245" spans="1:30" s="63" customFormat="1" ht="25.5">
      <c r="A245" s="60" t="s">
        <v>208</v>
      </c>
      <c r="B245" s="190" t="s">
        <v>0</v>
      </c>
      <c r="C245" s="190" t="s">
        <v>80</v>
      </c>
      <c r="D245" s="190" t="s">
        <v>91</v>
      </c>
      <c r="E245" s="190" t="s">
        <v>89</v>
      </c>
      <c r="F245" s="66" t="s">
        <v>109</v>
      </c>
      <c r="G245" s="101" t="s">
        <v>109</v>
      </c>
      <c r="H245" s="88">
        <v>5000000</v>
      </c>
      <c r="I245" s="88">
        <v>5000000</v>
      </c>
      <c r="J245" s="88">
        <v>5000000</v>
      </c>
      <c r="K245" s="89">
        <f>I245-J245</f>
        <v>0</v>
      </c>
      <c r="M245" s="132">
        <f t="shared" si="77"/>
        <v>0</v>
      </c>
      <c r="N245" s="55">
        <f t="shared" si="71"/>
        <v>0</v>
      </c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</row>
    <row r="246" spans="1:30" s="63" customFormat="1" ht="25.5">
      <c r="A246" s="84" t="s">
        <v>269</v>
      </c>
      <c r="B246" s="4" t="s">
        <v>0</v>
      </c>
      <c r="C246" s="4" t="s">
        <v>80</v>
      </c>
      <c r="D246" s="4" t="s">
        <v>268</v>
      </c>
      <c r="E246" s="4" t="s">
        <v>1</v>
      </c>
      <c r="F246" s="3" t="s">
        <v>109</v>
      </c>
      <c r="G246" s="70" t="s">
        <v>109</v>
      </c>
      <c r="H246" s="87">
        <f>SUM(H247)</f>
        <v>100000000</v>
      </c>
      <c r="I246" s="87">
        <f>SUM(I247)</f>
        <v>100000000</v>
      </c>
      <c r="J246" s="126">
        <f>SUM(J247)</f>
        <v>100000000</v>
      </c>
      <c r="K246" s="87">
        <f>SUM(K247)</f>
        <v>0</v>
      </c>
      <c r="M246" s="132">
        <f t="shared" si="77"/>
        <v>0</v>
      </c>
      <c r="N246" s="55">
        <f t="shared" si="71"/>
        <v>0</v>
      </c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</row>
    <row r="247" spans="1:30" s="63" customFormat="1" ht="25.5">
      <c r="A247" s="60" t="s">
        <v>208</v>
      </c>
      <c r="B247" s="190" t="s">
        <v>0</v>
      </c>
      <c r="C247" s="190" t="s">
        <v>80</v>
      </c>
      <c r="D247" s="190" t="s">
        <v>268</v>
      </c>
      <c r="E247" s="190" t="s">
        <v>89</v>
      </c>
      <c r="F247" s="66" t="s">
        <v>109</v>
      </c>
      <c r="G247" s="101" t="s">
        <v>109</v>
      </c>
      <c r="H247" s="253">
        <v>100000000</v>
      </c>
      <c r="I247" s="88">
        <v>100000000</v>
      </c>
      <c r="J247" s="88">
        <v>100000000</v>
      </c>
      <c r="K247" s="89">
        <f>I247-J247</f>
        <v>0</v>
      </c>
      <c r="M247" s="132">
        <f t="shared" si="77"/>
        <v>0</v>
      </c>
      <c r="N247" s="55">
        <f t="shared" si="71"/>
        <v>0</v>
      </c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</row>
    <row r="248" spans="1:30" s="63" customFormat="1" ht="51" hidden="1">
      <c r="A248" s="84" t="s">
        <v>286</v>
      </c>
      <c r="B248" s="4" t="s">
        <v>0</v>
      </c>
      <c r="C248" s="4" t="s">
        <v>80</v>
      </c>
      <c r="D248" s="4" t="s">
        <v>284</v>
      </c>
      <c r="E248" s="4" t="s">
        <v>1</v>
      </c>
      <c r="F248" s="3" t="s">
        <v>109</v>
      </c>
      <c r="G248" s="70" t="s">
        <v>109</v>
      </c>
      <c r="H248" s="87">
        <f>SUM(H249)</f>
        <v>0</v>
      </c>
      <c r="I248" s="87">
        <f>SUM(I249)</f>
        <v>0</v>
      </c>
      <c r="J248" s="126">
        <f>SUM(J249)</f>
        <v>0</v>
      </c>
      <c r="K248" s="87">
        <f>SUM(K249)</f>
        <v>0</v>
      </c>
      <c r="M248" s="132">
        <f t="shared" si="77"/>
        <v>0</v>
      </c>
      <c r="N248" s="55">
        <f t="shared" si="71"/>
        <v>0</v>
      </c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</row>
    <row r="249" spans="1:30" s="63" customFormat="1" ht="25.5" hidden="1">
      <c r="A249" s="60" t="s">
        <v>208</v>
      </c>
      <c r="B249" s="190" t="s">
        <v>0</v>
      </c>
      <c r="C249" s="190" t="s">
        <v>80</v>
      </c>
      <c r="D249" s="190" t="s">
        <v>284</v>
      </c>
      <c r="E249" s="190" t="s">
        <v>89</v>
      </c>
      <c r="F249" s="66" t="s">
        <v>109</v>
      </c>
      <c r="G249" s="101" t="s">
        <v>109</v>
      </c>
      <c r="H249" s="253">
        <v>0</v>
      </c>
      <c r="I249" s="88">
        <v>0</v>
      </c>
      <c r="J249" s="88">
        <v>0</v>
      </c>
      <c r="K249" s="89">
        <f>I249-J249</f>
        <v>0</v>
      </c>
      <c r="L249" s="271"/>
      <c r="M249" s="132">
        <f t="shared" si="77"/>
        <v>0</v>
      </c>
      <c r="N249" s="55">
        <f t="shared" si="71"/>
        <v>0</v>
      </c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</row>
    <row r="250" spans="1:30" s="63" customFormat="1" ht="25.5">
      <c r="A250" s="84" t="s">
        <v>287</v>
      </c>
      <c r="B250" s="4" t="s">
        <v>0</v>
      </c>
      <c r="C250" s="4" t="s">
        <v>80</v>
      </c>
      <c r="D250" s="4" t="s">
        <v>285</v>
      </c>
      <c r="E250" s="4" t="s">
        <v>1</v>
      </c>
      <c r="F250" s="3" t="s">
        <v>109</v>
      </c>
      <c r="G250" s="70" t="s">
        <v>109</v>
      </c>
      <c r="H250" s="87">
        <f>SUM(H251)</f>
        <v>16686430</v>
      </c>
      <c r="I250" s="87">
        <f>SUM(I251)</f>
        <v>16686430</v>
      </c>
      <c r="J250" s="126">
        <f>SUM(J251)</f>
        <v>16686430</v>
      </c>
      <c r="K250" s="87">
        <f>SUM(K251)</f>
        <v>0</v>
      </c>
      <c r="M250" s="132">
        <f t="shared" si="77"/>
        <v>0</v>
      </c>
      <c r="N250" s="55">
        <f t="shared" si="71"/>
        <v>0</v>
      </c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</row>
    <row r="251" spans="1:30" s="63" customFormat="1" ht="25.5">
      <c r="A251" s="60" t="s">
        <v>208</v>
      </c>
      <c r="B251" s="190" t="s">
        <v>0</v>
      </c>
      <c r="C251" s="190" t="s">
        <v>80</v>
      </c>
      <c r="D251" s="190" t="s">
        <v>285</v>
      </c>
      <c r="E251" s="190" t="s">
        <v>89</v>
      </c>
      <c r="F251" s="66" t="s">
        <v>109</v>
      </c>
      <c r="G251" s="101" t="s">
        <v>109</v>
      </c>
      <c r="H251" s="253">
        <v>16686430</v>
      </c>
      <c r="I251" s="253">
        <v>16686430</v>
      </c>
      <c r="J251" s="88">
        <v>16686430</v>
      </c>
      <c r="K251" s="89">
        <f>I251-J251</f>
        <v>0</v>
      </c>
      <c r="L251" s="271"/>
      <c r="M251" s="132">
        <f t="shared" si="77"/>
        <v>0</v>
      </c>
      <c r="N251" s="55">
        <f t="shared" si="71"/>
        <v>0</v>
      </c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spans="1:30" s="58" customFormat="1" ht="38.25">
      <c r="A252" s="84" t="s">
        <v>184</v>
      </c>
      <c r="B252" s="4" t="s">
        <v>0</v>
      </c>
      <c r="C252" s="4" t="s">
        <v>80</v>
      </c>
      <c r="D252" s="4" t="s">
        <v>92</v>
      </c>
      <c r="E252" s="4" t="s">
        <v>1</v>
      </c>
      <c r="F252" s="3" t="s">
        <v>109</v>
      </c>
      <c r="G252" s="242" t="s">
        <v>109</v>
      </c>
      <c r="H252" s="87">
        <f>SUM(H253:H258)</f>
        <v>86281473.689999998</v>
      </c>
      <c r="I252" s="87">
        <f>SUM(I253:I258)</f>
        <v>0</v>
      </c>
      <c r="J252" s="240">
        <f>SUM(J253:J258)</f>
        <v>0</v>
      </c>
      <c r="K252" s="87">
        <f>SUM(K253:K258)</f>
        <v>0</v>
      </c>
      <c r="L252" s="52"/>
      <c r="M252" s="132">
        <f t="shared" si="77"/>
        <v>86281473.689999998</v>
      </c>
      <c r="N252" s="55">
        <f t="shared" si="71"/>
        <v>86281473.689999998</v>
      </c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1:30" s="58" customFormat="1">
      <c r="A253" s="343" t="s">
        <v>94</v>
      </c>
      <c r="B253" s="190" t="s">
        <v>0</v>
      </c>
      <c r="C253" s="190" t="s">
        <v>80</v>
      </c>
      <c r="D253" s="190" t="s">
        <v>92</v>
      </c>
      <c r="E253" s="190" t="s">
        <v>4</v>
      </c>
      <c r="F253" s="356" t="s">
        <v>324</v>
      </c>
      <c r="G253" s="193" t="s">
        <v>331</v>
      </c>
      <c r="H253" s="253">
        <v>2367785</v>
      </c>
      <c r="I253" s="88">
        <v>0</v>
      </c>
      <c r="J253" s="88">
        <v>0</v>
      </c>
      <c r="K253" s="300">
        <f t="shared" ref="K253:K280" si="79">I253-J253</f>
        <v>0</v>
      </c>
      <c r="L253" s="52"/>
      <c r="M253" s="132">
        <f t="shared" si="77"/>
        <v>2367785</v>
      </c>
      <c r="N253" s="55">
        <f t="shared" si="71"/>
        <v>2367785</v>
      </c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1:30" s="58" customFormat="1">
      <c r="A254" s="347"/>
      <c r="B254" s="190" t="s">
        <v>0</v>
      </c>
      <c r="C254" s="190" t="s">
        <v>80</v>
      </c>
      <c r="D254" s="190" t="s">
        <v>92</v>
      </c>
      <c r="E254" s="190" t="s">
        <v>4</v>
      </c>
      <c r="F254" s="359"/>
      <c r="G254" s="193" t="s">
        <v>225</v>
      </c>
      <c r="H254" s="253">
        <v>44987915</v>
      </c>
      <c r="I254" s="88">
        <v>0</v>
      </c>
      <c r="J254" s="88">
        <v>0</v>
      </c>
      <c r="K254" s="300">
        <f t="shared" si="79"/>
        <v>0</v>
      </c>
      <c r="L254" s="52"/>
      <c r="M254" s="132">
        <f t="shared" si="77"/>
        <v>44987915</v>
      </c>
      <c r="N254" s="55">
        <f t="shared" si="71"/>
        <v>44987915</v>
      </c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1:30" s="297" customFormat="1">
      <c r="A255" s="358" t="s">
        <v>199</v>
      </c>
      <c r="B255" s="190" t="s">
        <v>0</v>
      </c>
      <c r="C255" s="190" t="s">
        <v>80</v>
      </c>
      <c r="D255" s="190" t="s">
        <v>92</v>
      </c>
      <c r="E255" s="190" t="s">
        <v>39</v>
      </c>
      <c r="F255" s="356" t="s">
        <v>324</v>
      </c>
      <c r="G255" s="193" t="s">
        <v>331</v>
      </c>
      <c r="H255" s="324">
        <v>1907788.69</v>
      </c>
      <c r="I255" s="88">
        <v>0</v>
      </c>
      <c r="J255" s="88">
        <v>0</v>
      </c>
      <c r="K255" s="295">
        <f t="shared" si="79"/>
        <v>0</v>
      </c>
      <c r="L255" s="293"/>
      <c r="M255" s="296">
        <f t="shared" si="77"/>
        <v>1907788.69</v>
      </c>
      <c r="N255" s="55">
        <f t="shared" si="71"/>
        <v>1907788.69</v>
      </c>
      <c r="O255" s="294"/>
      <c r="P255" s="294"/>
      <c r="Q255" s="294"/>
      <c r="R255" s="294"/>
      <c r="S255" s="294"/>
      <c r="T255" s="294"/>
      <c r="U255" s="294"/>
      <c r="V255" s="294"/>
      <c r="W255" s="294"/>
      <c r="X255" s="294"/>
      <c r="Y255" s="294"/>
      <c r="Z255" s="294"/>
      <c r="AA255" s="294"/>
      <c r="AB255" s="294"/>
      <c r="AC255" s="294"/>
      <c r="AD255" s="294"/>
    </row>
    <row r="256" spans="1:30">
      <c r="A256" s="345"/>
      <c r="B256" s="190" t="s">
        <v>0</v>
      </c>
      <c r="C256" s="190" t="s">
        <v>80</v>
      </c>
      <c r="D256" s="190" t="s">
        <v>92</v>
      </c>
      <c r="E256" s="190" t="s">
        <v>39</v>
      </c>
      <c r="F256" s="359"/>
      <c r="G256" s="243" t="s">
        <v>225</v>
      </c>
      <c r="H256" s="324">
        <v>36247985</v>
      </c>
      <c r="I256" s="88">
        <v>0</v>
      </c>
      <c r="J256" s="88">
        <v>0</v>
      </c>
      <c r="K256" s="300">
        <f t="shared" si="79"/>
        <v>0</v>
      </c>
      <c r="L256" s="177"/>
      <c r="M256" s="132">
        <f t="shared" si="77"/>
        <v>36247985</v>
      </c>
      <c r="N256" s="55">
        <f t="shared" si="71"/>
        <v>36247985</v>
      </c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</row>
    <row r="257" spans="1:30" s="58" customFormat="1">
      <c r="A257" s="196" t="s">
        <v>94</v>
      </c>
      <c r="B257" s="190" t="s">
        <v>0</v>
      </c>
      <c r="C257" s="190" t="s">
        <v>80</v>
      </c>
      <c r="D257" s="190" t="s">
        <v>92</v>
      </c>
      <c r="E257" s="190">
        <v>242</v>
      </c>
      <c r="F257" s="356" t="s">
        <v>324</v>
      </c>
      <c r="G257" s="193" t="s">
        <v>331</v>
      </c>
      <c r="H257" s="276">
        <v>38500</v>
      </c>
      <c r="I257" s="88">
        <v>0</v>
      </c>
      <c r="J257" s="88">
        <v>0</v>
      </c>
      <c r="K257" s="300">
        <f t="shared" si="79"/>
        <v>0</v>
      </c>
      <c r="L257" s="52"/>
      <c r="M257" s="132">
        <f t="shared" si="77"/>
        <v>38500</v>
      </c>
      <c r="N257" s="55">
        <f t="shared" si="71"/>
        <v>38500</v>
      </c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1:30" s="58" customFormat="1">
      <c r="A258" s="178" t="s">
        <v>199</v>
      </c>
      <c r="B258" s="190" t="s">
        <v>0</v>
      </c>
      <c r="C258" s="190" t="s">
        <v>80</v>
      </c>
      <c r="D258" s="190" t="s">
        <v>92</v>
      </c>
      <c r="E258" s="190">
        <v>242</v>
      </c>
      <c r="F258" s="359"/>
      <c r="G258" s="243" t="s">
        <v>225</v>
      </c>
      <c r="H258" s="276">
        <v>731500</v>
      </c>
      <c r="I258" s="88">
        <v>0</v>
      </c>
      <c r="J258" s="88">
        <v>0</v>
      </c>
      <c r="K258" s="300">
        <f t="shared" si="79"/>
        <v>0</v>
      </c>
      <c r="L258" s="52"/>
      <c r="M258" s="132">
        <f t="shared" si="77"/>
        <v>731500</v>
      </c>
      <c r="N258" s="55">
        <f t="shared" si="71"/>
        <v>731500</v>
      </c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1:30">
      <c r="A259" s="84" t="s">
        <v>224</v>
      </c>
      <c r="B259" s="4" t="s">
        <v>0</v>
      </c>
      <c r="C259" s="4" t="s">
        <v>80</v>
      </c>
      <c r="D259" s="4">
        <v>9990020680</v>
      </c>
      <c r="E259" s="4">
        <v>633</v>
      </c>
      <c r="F259" s="3"/>
      <c r="G259" s="242"/>
      <c r="H259" s="252">
        <v>0</v>
      </c>
      <c r="I259" s="252">
        <v>0</v>
      </c>
      <c r="J259" s="249">
        <v>0</v>
      </c>
      <c r="K259" s="87">
        <f t="shared" si="79"/>
        <v>0</v>
      </c>
      <c r="L259" s="56"/>
      <c r="M259" s="132">
        <f t="shared" si="77"/>
        <v>0</v>
      </c>
      <c r="N259" s="55">
        <f t="shared" si="71"/>
        <v>0</v>
      </c>
    </row>
    <row r="260" spans="1:30">
      <c r="A260" s="84" t="s">
        <v>224</v>
      </c>
      <c r="B260" s="4" t="s">
        <v>0</v>
      </c>
      <c r="C260" s="4" t="s">
        <v>80</v>
      </c>
      <c r="D260" s="4">
        <v>9990020680</v>
      </c>
      <c r="E260" s="4">
        <v>811</v>
      </c>
      <c r="F260" s="3"/>
      <c r="G260" s="242"/>
      <c r="H260" s="252">
        <v>0</v>
      </c>
      <c r="I260" s="252">
        <v>0</v>
      </c>
      <c r="J260" s="249">
        <v>0</v>
      </c>
      <c r="K260" s="87">
        <f t="shared" si="79"/>
        <v>0</v>
      </c>
      <c r="M260" s="132">
        <f t="shared" si="77"/>
        <v>0</v>
      </c>
      <c r="N260" s="55">
        <f t="shared" si="71"/>
        <v>0</v>
      </c>
      <c r="O260" s="133"/>
      <c r="P260" s="133"/>
      <c r="Q260" s="133"/>
      <c r="R260" s="133"/>
      <c r="S260" s="133"/>
      <c r="T260" s="133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</row>
    <row r="261" spans="1:30" ht="25.5">
      <c r="A261" s="84" t="s">
        <v>303</v>
      </c>
      <c r="B261" s="4">
        <v>148</v>
      </c>
      <c r="C261" s="4">
        <v>1006</v>
      </c>
      <c r="D261" s="4">
        <v>9990099950</v>
      </c>
      <c r="E261" s="4">
        <v>244</v>
      </c>
      <c r="F261" s="3"/>
      <c r="G261" s="242"/>
      <c r="H261" s="252">
        <v>0</v>
      </c>
      <c r="I261" s="252">
        <v>0</v>
      </c>
      <c r="J261" s="252">
        <v>0</v>
      </c>
      <c r="K261" s="87">
        <f t="shared" si="79"/>
        <v>0</v>
      </c>
      <c r="L261" s="286"/>
      <c r="M261" s="132">
        <f t="shared" si="77"/>
        <v>0</v>
      </c>
      <c r="N261" s="55">
        <f t="shared" si="71"/>
        <v>0</v>
      </c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</row>
    <row r="262" spans="1:30">
      <c r="A262" s="84" t="s">
        <v>295</v>
      </c>
      <c r="B262" s="4" t="s">
        <v>0</v>
      </c>
      <c r="C262" s="4" t="s">
        <v>80</v>
      </c>
      <c r="D262" s="4">
        <v>9990099970</v>
      </c>
      <c r="E262" s="4">
        <v>112</v>
      </c>
      <c r="F262" s="3"/>
      <c r="G262" s="242"/>
      <c r="H262" s="252">
        <v>0</v>
      </c>
      <c r="I262" s="252">
        <v>0</v>
      </c>
      <c r="J262" s="249">
        <v>0</v>
      </c>
      <c r="K262" s="87">
        <f t="shared" si="79"/>
        <v>0</v>
      </c>
      <c r="L262" s="277"/>
      <c r="M262" s="132">
        <f t="shared" si="77"/>
        <v>0</v>
      </c>
      <c r="N262" s="55">
        <f t="shared" si="71"/>
        <v>0</v>
      </c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</row>
    <row r="263" spans="1:30">
      <c r="A263" s="84" t="s">
        <v>295</v>
      </c>
      <c r="B263" s="4" t="s">
        <v>0</v>
      </c>
      <c r="C263" s="4" t="s">
        <v>80</v>
      </c>
      <c r="D263" s="4">
        <v>9990099970</v>
      </c>
      <c r="E263" s="4">
        <v>831</v>
      </c>
      <c r="F263" s="3"/>
      <c r="G263" s="242"/>
      <c r="H263" s="252">
        <v>0</v>
      </c>
      <c r="I263" s="252">
        <v>0</v>
      </c>
      <c r="J263" s="249">
        <v>0</v>
      </c>
      <c r="K263" s="87">
        <f t="shared" si="79"/>
        <v>0</v>
      </c>
      <c r="L263" s="271"/>
      <c r="M263" s="132">
        <f t="shared" si="77"/>
        <v>0</v>
      </c>
      <c r="N263" s="55">
        <f t="shared" si="71"/>
        <v>0</v>
      </c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</row>
    <row r="264" spans="1:30" ht="76.5">
      <c r="A264" s="84" t="s">
        <v>332</v>
      </c>
      <c r="B264" s="4" t="s">
        <v>0</v>
      </c>
      <c r="C264" s="4" t="s">
        <v>80</v>
      </c>
      <c r="D264" s="4" t="s">
        <v>291</v>
      </c>
      <c r="E264" s="4">
        <v>811</v>
      </c>
      <c r="F264" s="3"/>
      <c r="G264" s="242"/>
      <c r="H264" s="252">
        <v>0</v>
      </c>
      <c r="I264" s="252">
        <v>0</v>
      </c>
      <c r="J264" s="249">
        <v>0</v>
      </c>
      <c r="K264" s="87">
        <f t="shared" si="79"/>
        <v>0</v>
      </c>
      <c r="L264" s="56"/>
      <c r="M264" s="132">
        <f t="shared" si="77"/>
        <v>0</v>
      </c>
      <c r="N264" s="55">
        <f t="shared" si="71"/>
        <v>0</v>
      </c>
    </row>
    <row r="265" spans="1:30" ht="102">
      <c r="A265" s="84" t="s">
        <v>333</v>
      </c>
      <c r="B265" s="4" t="s">
        <v>0</v>
      </c>
      <c r="C265" s="4" t="s">
        <v>80</v>
      </c>
      <c r="D265" s="4" t="s">
        <v>292</v>
      </c>
      <c r="E265" s="4">
        <v>633</v>
      </c>
      <c r="F265" s="3"/>
      <c r="G265" s="242"/>
      <c r="H265" s="252">
        <v>250000000</v>
      </c>
      <c r="I265" s="252">
        <v>250000000</v>
      </c>
      <c r="J265" s="252">
        <v>250000000</v>
      </c>
      <c r="K265" s="87">
        <f t="shared" si="79"/>
        <v>0</v>
      </c>
      <c r="M265" s="132">
        <f t="shared" si="77"/>
        <v>0</v>
      </c>
      <c r="N265" s="55">
        <f t="shared" si="71"/>
        <v>0</v>
      </c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</row>
    <row r="266" spans="1:30" ht="51" hidden="1">
      <c r="A266" s="84" t="s">
        <v>297</v>
      </c>
      <c r="B266" s="4" t="s">
        <v>0</v>
      </c>
      <c r="C266" s="4" t="s">
        <v>80</v>
      </c>
      <c r="D266" s="4" t="s">
        <v>296</v>
      </c>
      <c r="E266" s="4">
        <v>360</v>
      </c>
      <c r="F266" s="3"/>
      <c r="G266" s="242"/>
      <c r="H266" s="252">
        <v>0</v>
      </c>
      <c r="I266" s="252">
        <v>0</v>
      </c>
      <c r="J266" s="249">
        <v>0</v>
      </c>
      <c r="K266" s="87">
        <f t="shared" si="79"/>
        <v>0</v>
      </c>
      <c r="L266" s="271"/>
      <c r="M266" s="132">
        <f t="shared" si="77"/>
        <v>0</v>
      </c>
      <c r="N266" s="55">
        <f t="shared" si="71"/>
        <v>0</v>
      </c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</row>
    <row r="267" spans="1:30" s="283" customFormat="1" ht="163.5" hidden="1" customHeight="1">
      <c r="A267" s="150" t="s">
        <v>139</v>
      </c>
      <c r="B267" s="151" t="s">
        <v>0</v>
      </c>
      <c r="C267" s="151" t="s">
        <v>11</v>
      </c>
      <c r="D267" s="151" t="s">
        <v>21</v>
      </c>
      <c r="E267" s="151" t="s">
        <v>1</v>
      </c>
      <c r="F267" s="152" t="s">
        <v>109</v>
      </c>
      <c r="G267" s="153" t="s">
        <v>109</v>
      </c>
      <c r="H267" s="154">
        <f>SUM(H268:H269)</f>
        <v>0</v>
      </c>
      <c r="I267" s="154">
        <f>SUM(I268:I269)</f>
        <v>0</v>
      </c>
      <c r="J267" s="160">
        <f>SUM(J268:J269)</f>
        <v>0</v>
      </c>
      <c r="K267" s="154">
        <f>SUM(K268:K269)</f>
        <v>0</v>
      </c>
      <c r="L267" s="282"/>
      <c r="M267" s="310">
        <f t="shared" si="77"/>
        <v>0</v>
      </c>
      <c r="N267" s="311">
        <f t="shared" si="71"/>
        <v>0</v>
      </c>
    </row>
    <row r="268" spans="1:30" s="313" customFormat="1" hidden="1">
      <c r="A268" s="118" t="s">
        <v>94</v>
      </c>
      <c r="B268" s="119" t="s">
        <v>0</v>
      </c>
      <c r="C268" s="119" t="s">
        <v>11</v>
      </c>
      <c r="D268" s="119" t="s">
        <v>21</v>
      </c>
      <c r="E268" s="119" t="s">
        <v>4</v>
      </c>
      <c r="F268" s="280" t="s">
        <v>109</v>
      </c>
      <c r="G268" s="281" t="s">
        <v>109</v>
      </c>
      <c r="H268" s="155">
        <v>0</v>
      </c>
      <c r="I268" s="155">
        <v>0</v>
      </c>
      <c r="J268" s="312">
        <v>0</v>
      </c>
      <c r="K268" s="128">
        <f t="shared" ref="K268:K269" si="80">I268-J268</f>
        <v>0</v>
      </c>
      <c r="M268" s="310">
        <f t="shared" si="77"/>
        <v>0</v>
      </c>
      <c r="N268" s="311">
        <f t="shared" si="71"/>
        <v>0</v>
      </c>
    </row>
    <row r="269" spans="1:30" s="313" customFormat="1" ht="25.5" hidden="1">
      <c r="A269" s="118" t="s">
        <v>186</v>
      </c>
      <c r="B269" s="119" t="s">
        <v>0</v>
      </c>
      <c r="C269" s="119" t="s">
        <v>11</v>
      </c>
      <c r="D269" s="119" t="s">
        <v>21</v>
      </c>
      <c r="E269" s="119" t="s">
        <v>7</v>
      </c>
      <c r="F269" s="280" t="s">
        <v>109</v>
      </c>
      <c r="G269" s="281" t="s">
        <v>109</v>
      </c>
      <c r="H269" s="155">
        <v>0</v>
      </c>
      <c r="I269" s="155">
        <v>0</v>
      </c>
      <c r="J269" s="312">
        <v>0</v>
      </c>
      <c r="K269" s="128">
        <f t="shared" si="80"/>
        <v>0</v>
      </c>
      <c r="M269" s="310">
        <f t="shared" si="77"/>
        <v>0</v>
      </c>
      <c r="N269" s="311">
        <f t="shared" si="71"/>
        <v>0</v>
      </c>
    </row>
    <row r="270" spans="1:30" s="313" customFormat="1" ht="25.5" hidden="1">
      <c r="A270" s="150" t="s">
        <v>163</v>
      </c>
      <c r="B270" s="151" t="s">
        <v>0</v>
      </c>
      <c r="C270" s="151" t="s">
        <v>43</v>
      </c>
      <c r="D270" s="151" t="s">
        <v>59</v>
      </c>
      <c r="E270" s="151" t="s">
        <v>1</v>
      </c>
      <c r="F270" s="152" t="s">
        <v>109</v>
      </c>
      <c r="G270" s="153" t="s">
        <v>109</v>
      </c>
      <c r="H270" s="154">
        <f>SUM(H271:H272)</f>
        <v>0</v>
      </c>
      <c r="I270" s="154">
        <f>SUM(I271:I272)</f>
        <v>0</v>
      </c>
      <c r="J270" s="160">
        <f>SUM(J271:J272)</f>
        <v>0</v>
      </c>
      <c r="K270" s="154">
        <f>SUM(K271:K272)</f>
        <v>0</v>
      </c>
      <c r="M270" s="310">
        <f t="shared" si="77"/>
        <v>0</v>
      </c>
      <c r="N270" s="311">
        <f t="shared" si="71"/>
        <v>0</v>
      </c>
    </row>
    <row r="271" spans="1:30" s="283" customFormat="1" hidden="1">
      <c r="A271" s="118" t="s">
        <v>94</v>
      </c>
      <c r="B271" s="119" t="s">
        <v>0</v>
      </c>
      <c r="C271" s="119" t="s">
        <v>43</v>
      </c>
      <c r="D271" s="119" t="s">
        <v>59</v>
      </c>
      <c r="E271" s="119" t="s">
        <v>4</v>
      </c>
      <c r="F271" s="280" t="s">
        <v>109</v>
      </c>
      <c r="G271" s="281" t="s">
        <v>109</v>
      </c>
      <c r="H271" s="155">
        <v>0</v>
      </c>
      <c r="I271" s="155">
        <v>0</v>
      </c>
      <c r="J271" s="312">
        <v>0</v>
      </c>
      <c r="K271" s="128">
        <f t="shared" ref="K271:K272" si="81">I271-J271</f>
        <v>0</v>
      </c>
      <c r="L271" s="282"/>
      <c r="M271" s="310">
        <f t="shared" si="77"/>
        <v>0</v>
      </c>
      <c r="N271" s="311">
        <f t="shared" si="71"/>
        <v>0</v>
      </c>
    </row>
    <row r="272" spans="1:30" s="313" customFormat="1" ht="25.5" hidden="1">
      <c r="A272" s="118" t="s">
        <v>189</v>
      </c>
      <c r="B272" s="119" t="s">
        <v>0</v>
      </c>
      <c r="C272" s="119" t="s">
        <v>43</v>
      </c>
      <c r="D272" s="119" t="s">
        <v>59</v>
      </c>
      <c r="E272" s="119" t="s">
        <v>32</v>
      </c>
      <c r="F272" s="280" t="s">
        <v>109</v>
      </c>
      <c r="G272" s="281" t="s">
        <v>109</v>
      </c>
      <c r="H272" s="155">
        <v>0</v>
      </c>
      <c r="I272" s="155">
        <v>0</v>
      </c>
      <c r="J272" s="312">
        <v>0</v>
      </c>
      <c r="K272" s="128">
        <f t="shared" si="81"/>
        <v>0</v>
      </c>
      <c r="M272" s="310">
        <f t="shared" si="77"/>
        <v>0</v>
      </c>
      <c r="N272" s="311">
        <f t="shared" si="71"/>
        <v>0</v>
      </c>
    </row>
    <row r="273" spans="1:14" s="313" customFormat="1" ht="63.75" hidden="1">
      <c r="A273" s="150" t="s">
        <v>168</v>
      </c>
      <c r="B273" s="151" t="s">
        <v>0</v>
      </c>
      <c r="C273" s="151" t="s">
        <v>43</v>
      </c>
      <c r="D273" s="151" t="s">
        <v>64</v>
      </c>
      <c r="E273" s="151" t="s">
        <v>1</v>
      </c>
      <c r="F273" s="152" t="s">
        <v>109</v>
      </c>
      <c r="G273" s="153" t="s">
        <v>109</v>
      </c>
      <c r="H273" s="154">
        <f>SUM(H274:H275)</f>
        <v>0</v>
      </c>
      <c r="I273" s="154">
        <f>SUM(I274:I275)</f>
        <v>0</v>
      </c>
      <c r="J273" s="160">
        <f>SUM(J274:J275)</f>
        <v>0</v>
      </c>
      <c r="K273" s="154">
        <f>SUM(K274:K275)</f>
        <v>0</v>
      </c>
      <c r="M273" s="310">
        <f t="shared" si="77"/>
        <v>0</v>
      </c>
      <c r="N273" s="311">
        <f t="shared" si="71"/>
        <v>0</v>
      </c>
    </row>
    <row r="274" spans="1:14" s="283" customFormat="1" hidden="1">
      <c r="A274" s="118" t="s">
        <v>94</v>
      </c>
      <c r="B274" s="119" t="s">
        <v>0</v>
      </c>
      <c r="C274" s="119" t="s">
        <v>43</v>
      </c>
      <c r="D274" s="119" t="s">
        <v>64</v>
      </c>
      <c r="E274" s="119" t="s">
        <v>4</v>
      </c>
      <c r="F274" s="280" t="s">
        <v>109</v>
      </c>
      <c r="G274" s="281" t="s">
        <v>109</v>
      </c>
      <c r="H274" s="155">
        <v>0</v>
      </c>
      <c r="I274" s="155">
        <v>0</v>
      </c>
      <c r="J274" s="320">
        <v>0</v>
      </c>
      <c r="K274" s="128">
        <f t="shared" ref="K274:K275" si="82">I274-J274</f>
        <v>0</v>
      </c>
      <c r="L274" s="282"/>
      <c r="M274" s="310">
        <f t="shared" si="77"/>
        <v>0</v>
      </c>
      <c r="N274" s="311">
        <f t="shared" si="71"/>
        <v>0</v>
      </c>
    </row>
    <row r="275" spans="1:14" s="313" customFormat="1" ht="25.5" hidden="1">
      <c r="A275" s="118" t="s">
        <v>186</v>
      </c>
      <c r="B275" s="119" t="s">
        <v>0</v>
      </c>
      <c r="C275" s="119" t="s">
        <v>43</v>
      </c>
      <c r="D275" s="119" t="s">
        <v>64</v>
      </c>
      <c r="E275" s="119" t="s">
        <v>7</v>
      </c>
      <c r="F275" s="280" t="s">
        <v>109</v>
      </c>
      <c r="G275" s="281" t="s">
        <v>109</v>
      </c>
      <c r="H275" s="155">
        <v>0</v>
      </c>
      <c r="I275" s="155">
        <v>0</v>
      </c>
      <c r="J275" s="312">
        <v>0</v>
      </c>
      <c r="K275" s="128">
        <f t="shared" si="82"/>
        <v>0</v>
      </c>
      <c r="M275" s="310">
        <f t="shared" si="77"/>
        <v>0</v>
      </c>
      <c r="N275" s="311">
        <f t="shared" si="71"/>
        <v>0</v>
      </c>
    </row>
    <row r="276" spans="1:14" s="313" customFormat="1" ht="76.5" hidden="1">
      <c r="A276" s="150" t="s">
        <v>169</v>
      </c>
      <c r="B276" s="151" t="s">
        <v>0</v>
      </c>
      <c r="C276" s="151" t="s">
        <v>43</v>
      </c>
      <c r="D276" s="151" t="s">
        <v>65</v>
      </c>
      <c r="E276" s="151" t="s">
        <v>1</v>
      </c>
      <c r="F276" s="152" t="s">
        <v>109</v>
      </c>
      <c r="G276" s="153" t="s">
        <v>109</v>
      </c>
      <c r="H276" s="154">
        <f>SUM(H277:H278)</f>
        <v>0</v>
      </c>
      <c r="I276" s="154">
        <f>SUM(I277:I278)</f>
        <v>0</v>
      </c>
      <c r="J276" s="160">
        <f>SUM(J277:J278)</f>
        <v>0</v>
      </c>
      <c r="K276" s="154">
        <f>SUM(K277:K278)</f>
        <v>0</v>
      </c>
      <c r="M276" s="310">
        <f t="shared" si="77"/>
        <v>0</v>
      </c>
      <c r="N276" s="311">
        <f t="shared" si="71"/>
        <v>0</v>
      </c>
    </row>
    <row r="277" spans="1:14" s="283" customFormat="1" hidden="1">
      <c r="A277" s="118" t="s">
        <v>94</v>
      </c>
      <c r="B277" s="119" t="s">
        <v>0</v>
      </c>
      <c r="C277" s="119" t="s">
        <v>43</v>
      </c>
      <c r="D277" s="119" t="s">
        <v>65</v>
      </c>
      <c r="E277" s="119" t="s">
        <v>4</v>
      </c>
      <c r="F277" s="280" t="s">
        <v>109</v>
      </c>
      <c r="G277" s="281" t="s">
        <v>109</v>
      </c>
      <c r="H277" s="155">
        <v>0</v>
      </c>
      <c r="I277" s="155">
        <v>0</v>
      </c>
      <c r="J277" s="320">
        <v>0</v>
      </c>
      <c r="K277" s="128">
        <f t="shared" ref="K277:K278" si="83">I277-J277</f>
        <v>0</v>
      </c>
      <c r="L277" s="282"/>
      <c r="M277" s="310">
        <f t="shared" si="77"/>
        <v>0</v>
      </c>
      <c r="N277" s="311">
        <f t="shared" si="71"/>
        <v>0</v>
      </c>
    </row>
    <row r="278" spans="1:14" s="313" customFormat="1" ht="25.5" hidden="1">
      <c r="A278" s="118" t="s">
        <v>186</v>
      </c>
      <c r="B278" s="119" t="s">
        <v>0</v>
      </c>
      <c r="C278" s="119" t="s">
        <v>43</v>
      </c>
      <c r="D278" s="119" t="s">
        <v>65</v>
      </c>
      <c r="E278" s="119" t="s">
        <v>7</v>
      </c>
      <c r="F278" s="280" t="s">
        <v>109</v>
      </c>
      <c r="G278" s="281" t="s">
        <v>109</v>
      </c>
      <c r="H278" s="155">
        <v>0</v>
      </c>
      <c r="I278" s="155">
        <v>0</v>
      </c>
      <c r="J278" s="312">
        <v>0</v>
      </c>
      <c r="K278" s="128">
        <f t="shared" si="83"/>
        <v>0</v>
      </c>
      <c r="M278" s="310">
        <f t="shared" si="77"/>
        <v>0</v>
      </c>
      <c r="N278" s="311">
        <f t="shared" si="71"/>
        <v>0</v>
      </c>
    </row>
    <row r="279" spans="1:14" s="136" customFormat="1" ht="25.5" hidden="1">
      <c r="A279" s="156" t="s">
        <v>242</v>
      </c>
      <c r="B279" s="157" t="s">
        <v>0</v>
      </c>
      <c r="C279" s="157" t="s">
        <v>11</v>
      </c>
      <c r="D279" s="157" t="s">
        <v>243</v>
      </c>
      <c r="E279" s="151" t="s">
        <v>1</v>
      </c>
      <c r="F279" s="152"/>
      <c r="G279" s="244"/>
      <c r="H279" s="154">
        <f>SUM(H280:H292)</f>
        <v>0</v>
      </c>
      <c r="I279" s="161">
        <v>0</v>
      </c>
      <c r="J279" s="250">
        <f>SUM(J280)</f>
        <v>0</v>
      </c>
      <c r="K279" s="137">
        <f t="shared" si="79"/>
        <v>0</v>
      </c>
      <c r="L279" s="135"/>
      <c r="M279" s="132">
        <f t="shared" si="77"/>
        <v>0</v>
      </c>
      <c r="N279" s="55">
        <f t="shared" si="71"/>
        <v>0</v>
      </c>
    </row>
    <row r="280" spans="1:14" s="111" customFormat="1" hidden="1">
      <c r="A280" s="170" t="s">
        <v>98</v>
      </c>
      <c r="B280" s="163" t="s">
        <v>0</v>
      </c>
      <c r="C280" s="163" t="s">
        <v>11</v>
      </c>
      <c r="D280" s="163" t="s">
        <v>243</v>
      </c>
      <c r="E280" s="164" t="s">
        <v>14</v>
      </c>
      <c r="F280" s="165"/>
      <c r="G280" s="245"/>
      <c r="H280" s="155">
        <v>0</v>
      </c>
      <c r="I280" s="88">
        <v>0</v>
      </c>
      <c r="J280" s="88">
        <v>0</v>
      </c>
      <c r="K280" s="89">
        <f t="shared" si="79"/>
        <v>0</v>
      </c>
      <c r="L280" s="52"/>
      <c r="M280" s="132">
        <f t="shared" si="77"/>
        <v>0</v>
      </c>
      <c r="N280" s="55">
        <f t="shared" ref="N280:N339" si="84">H280-J280</f>
        <v>0</v>
      </c>
    </row>
    <row r="281" spans="1:14" s="56" customFormat="1" ht="38.25" hidden="1">
      <c r="A281" s="150" t="s">
        <v>258</v>
      </c>
      <c r="B281" s="151" t="s">
        <v>0</v>
      </c>
      <c r="C281" s="151">
        <v>1004</v>
      </c>
      <c r="D281" s="151">
        <v>2230471310</v>
      </c>
      <c r="E281" s="151" t="s">
        <v>1</v>
      </c>
      <c r="F281" s="152"/>
      <c r="G281" s="246"/>
      <c r="H281" s="154">
        <f>SUM(H282)</f>
        <v>0</v>
      </c>
      <c r="I281" s="154">
        <f t="shared" ref="I281" si="85">SUM(I282)</f>
        <v>0</v>
      </c>
      <c r="J281" s="251">
        <f>SUM(J282:J283)</f>
        <v>0</v>
      </c>
      <c r="K281" s="251">
        <f>SUM(K282:K283)</f>
        <v>0</v>
      </c>
      <c r="M281" s="132">
        <f t="shared" si="77"/>
        <v>0</v>
      </c>
      <c r="N281" s="55">
        <f t="shared" si="84"/>
        <v>0</v>
      </c>
    </row>
    <row r="282" spans="1:14" s="56" customFormat="1" ht="25.5" hidden="1">
      <c r="A282" s="118" t="s">
        <v>209</v>
      </c>
      <c r="B282" s="119" t="s">
        <v>0</v>
      </c>
      <c r="C282" s="119">
        <v>1004</v>
      </c>
      <c r="D282" s="119">
        <v>2230171310</v>
      </c>
      <c r="E282" s="119">
        <v>313</v>
      </c>
      <c r="F282" s="129">
        <v>0</v>
      </c>
      <c r="G282" s="247"/>
      <c r="H282" s="155">
        <v>0</v>
      </c>
      <c r="I282" s="155">
        <v>0</v>
      </c>
      <c r="J282" s="155">
        <v>0</v>
      </c>
      <c r="K282" s="89">
        <f>I282-J282</f>
        <v>0</v>
      </c>
      <c r="M282" s="132">
        <f t="shared" si="77"/>
        <v>0</v>
      </c>
      <c r="N282" s="55">
        <f t="shared" si="84"/>
        <v>0</v>
      </c>
    </row>
    <row r="283" spans="1:14" s="56" customFormat="1" ht="25.5" hidden="1">
      <c r="A283" s="118" t="s">
        <v>209</v>
      </c>
      <c r="B283" s="119" t="s">
        <v>0</v>
      </c>
      <c r="C283" s="119">
        <v>1004</v>
      </c>
      <c r="D283" s="119">
        <v>2230171310</v>
      </c>
      <c r="E283" s="119">
        <v>313</v>
      </c>
      <c r="F283" s="129"/>
      <c r="G283" s="247"/>
      <c r="H283" s="155">
        <v>0</v>
      </c>
      <c r="I283" s="155">
        <v>0</v>
      </c>
      <c r="J283" s="155">
        <v>0</v>
      </c>
      <c r="K283" s="89">
        <f>I283-J283</f>
        <v>0</v>
      </c>
      <c r="M283" s="132">
        <f t="shared" si="77"/>
        <v>0</v>
      </c>
      <c r="N283" s="55">
        <f t="shared" si="84"/>
        <v>0</v>
      </c>
    </row>
    <row r="284" spans="1:14" s="136" customFormat="1" ht="30" customHeight="1">
      <c r="A284" s="156" t="s">
        <v>218</v>
      </c>
      <c r="B284" s="157" t="s">
        <v>0</v>
      </c>
      <c r="C284" s="157" t="s">
        <v>43</v>
      </c>
      <c r="D284" s="157" t="s">
        <v>50</v>
      </c>
      <c r="E284" s="151" t="s">
        <v>1</v>
      </c>
      <c r="F284" s="152"/>
      <c r="G284" s="244"/>
      <c r="H284" s="161">
        <f t="shared" ref="H284:I284" si="86">SUM(H288:H289)</f>
        <v>0</v>
      </c>
      <c r="I284" s="161">
        <f t="shared" si="86"/>
        <v>0</v>
      </c>
      <c r="J284" s="250">
        <f>SUM(J285:J289)</f>
        <v>-19759.52</v>
      </c>
      <c r="K284" s="138">
        <f>SUM(K285:K289)</f>
        <v>19759.52</v>
      </c>
      <c r="L284" s="135"/>
      <c r="M284" s="132">
        <f t="shared" si="77"/>
        <v>0</v>
      </c>
      <c r="N284" s="55">
        <f t="shared" si="84"/>
        <v>19759.52</v>
      </c>
    </row>
    <row r="285" spans="1:14" s="259" customFormat="1" ht="18" customHeight="1">
      <c r="A285" s="360" t="s">
        <v>209</v>
      </c>
      <c r="B285" s="258" t="s">
        <v>0</v>
      </c>
      <c r="C285" s="258" t="s">
        <v>43</v>
      </c>
      <c r="D285" s="258" t="s">
        <v>50</v>
      </c>
      <c r="E285" s="258" t="s">
        <v>7</v>
      </c>
      <c r="F285" s="129"/>
      <c r="G285" s="248"/>
      <c r="H285" s="155">
        <v>0</v>
      </c>
      <c r="I285" s="155">
        <v>0</v>
      </c>
      <c r="J285" s="155">
        <v>-653.5</v>
      </c>
      <c r="K285" s="174">
        <f>I285-J285</f>
        <v>653.5</v>
      </c>
      <c r="L285" s="175"/>
      <c r="M285" s="132">
        <f t="shared" si="77"/>
        <v>0</v>
      </c>
      <c r="N285" s="55">
        <f t="shared" si="84"/>
        <v>653.5</v>
      </c>
    </row>
    <row r="286" spans="1:14" s="259" customFormat="1" ht="22.5" customHeight="1">
      <c r="A286" s="361"/>
      <c r="B286" s="258" t="s">
        <v>0</v>
      </c>
      <c r="C286" s="258" t="s">
        <v>43</v>
      </c>
      <c r="D286" s="258" t="s">
        <v>50</v>
      </c>
      <c r="E286" s="255" t="s">
        <v>7</v>
      </c>
      <c r="F286" s="129" t="s">
        <v>265</v>
      </c>
      <c r="G286" s="248"/>
      <c r="H286" s="155">
        <v>0</v>
      </c>
      <c r="I286" s="155">
        <v>0</v>
      </c>
      <c r="J286" s="155">
        <v>-15966.3</v>
      </c>
      <c r="K286" s="174">
        <f>I286-J286</f>
        <v>15966.3</v>
      </c>
      <c r="L286" s="175"/>
      <c r="M286" s="132">
        <f t="shared" si="77"/>
        <v>0</v>
      </c>
      <c r="N286" s="55">
        <f t="shared" si="84"/>
        <v>15966.3</v>
      </c>
    </row>
    <row r="287" spans="1:14" s="259" customFormat="1">
      <c r="A287" s="361"/>
      <c r="B287" s="258" t="s">
        <v>0</v>
      </c>
      <c r="C287" s="258" t="s">
        <v>43</v>
      </c>
      <c r="D287" s="258" t="s">
        <v>50</v>
      </c>
      <c r="E287" s="258" t="s">
        <v>7</v>
      </c>
      <c r="F287" s="129"/>
      <c r="G287" s="248"/>
      <c r="H287" s="155">
        <v>0</v>
      </c>
      <c r="I287" s="155">
        <v>0</v>
      </c>
      <c r="J287" s="155">
        <v>0</v>
      </c>
      <c r="K287" s="174">
        <f>I287-J287</f>
        <v>0</v>
      </c>
      <c r="L287" s="175"/>
      <c r="M287" s="132">
        <f t="shared" si="77"/>
        <v>0</v>
      </c>
      <c r="N287" s="55">
        <f t="shared" si="84"/>
        <v>0</v>
      </c>
    </row>
    <row r="288" spans="1:14" s="259" customFormat="1" ht="22.5">
      <c r="A288" s="361"/>
      <c r="B288" s="258" t="s">
        <v>0</v>
      </c>
      <c r="C288" s="258" t="s">
        <v>43</v>
      </c>
      <c r="D288" s="258" t="s">
        <v>50</v>
      </c>
      <c r="E288" s="258" t="s">
        <v>7</v>
      </c>
      <c r="F288" s="129" t="s">
        <v>241</v>
      </c>
      <c r="G288" s="248" t="s">
        <v>225</v>
      </c>
      <c r="H288" s="155">
        <v>0</v>
      </c>
      <c r="I288" s="155">
        <v>0</v>
      </c>
      <c r="J288" s="155">
        <v>-3139.72</v>
      </c>
      <c r="K288" s="174">
        <f>I288-J288</f>
        <v>3139.72</v>
      </c>
      <c r="L288" s="175"/>
      <c r="M288" s="132">
        <f t="shared" si="77"/>
        <v>0</v>
      </c>
      <c r="N288" s="55">
        <f t="shared" si="84"/>
        <v>3139.72</v>
      </c>
    </row>
    <row r="289" spans="1:14" s="111" customFormat="1" ht="22.5">
      <c r="A289" s="362"/>
      <c r="B289" s="228" t="s">
        <v>0</v>
      </c>
      <c r="C289" s="228" t="s">
        <v>43</v>
      </c>
      <c r="D289" s="228" t="s">
        <v>219</v>
      </c>
      <c r="E289" s="159" t="s">
        <v>7</v>
      </c>
      <c r="F289" s="149" t="s">
        <v>220</v>
      </c>
      <c r="G289" s="147" t="s">
        <v>225</v>
      </c>
      <c r="H289" s="155">
        <v>0</v>
      </c>
      <c r="I289" s="155">
        <v>0</v>
      </c>
      <c r="J289" s="155">
        <v>0</v>
      </c>
      <c r="K289" s="89">
        <f>I289-J289</f>
        <v>0</v>
      </c>
      <c r="L289" s="52"/>
      <c r="M289" s="132">
        <f t="shared" si="77"/>
        <v>0</v>
      </c>
      <c r="N289" s="55">
        <f t="shared" si="84"/>
        <v>0</v>
      </c>
    </row>
    <row r="290" spans="1:14" s="56" customFormat="1" hidden="1">
      <c r="A290" s="150" t="s">
        <v>162</v>
      </c>
      <c r="B290" s="151" t="s">
        <v>0</v>
      </c>
      <c r="C290" s="151" t="s">
        <v>43</v>
      </c>
      <c r="D290" s="151" t="s">
        <v>249</v>
      </c>
      <c r="E290" s="151" t="s">
        <v>1</v>
      </c>
      <c r="F290" s="152"/>
      <c r="G290" s="153"/>
      <c r="H290" s="154">
        <f>SUM(H291)</f>
        <v>0</v>
      </c>
      <c r="I290" s="154">
        <f>SUM(I291)</f>
        <v>0</v>
      </c>
      <c r="J290" s="154">
        <f>SUM(J291)</f>
        <v>0</v>
      </c>
      <c r="K290" s="87">
        <f>SUM(K291)</f>
        <v>0</v>
      </c>
      <c r="M290" s="132">
        <f t="shared" si="77"/>
        <v>0</v>
      </c>
      <c r="N290" s="55">
        <f t="shared" si="84"/>
        <v>0</v>
      </c>
    </row>
    <row r="291" spans="1:14" s="56" customFormat="1" ht="25.5" hidden="1">
      <c r="A291" s="127" t="s">
        <v>209</v>
      </c>
      <c r="B291" s="119" t="s">
        <v>0</v>
      </c>
      <c r="C291" s="119" t="s">
        <v>43</v>
      </c>
      <c r="D291" s="119" t="s">
        <v>58</v>
      </c>
      <c r="E291" s="119">
        <v>313</v>
      </c>
      <c r="F291" s="130" t="s">
        <v>250</v>
      </c>
      <c r="G291" s="123"/>
      <c r="H291" s="155">
        <v>0</v>
      </c>
      <c r="I291" s="155">
        <v>0</v>
      </c>
      <c r="J291" s="155">
        <v>0</v>
      </c>
      <c r="K291" s="89">
        <f>I291-J291</f>
        <v>0</v>
      </c>
      <c r="M291" s="132">
        <f t="shared" si="77"/>
        <v>0</v>
      </c>
      <c r="N291" s="55">
        <f t="shared" si="84"/>
        <v>0</v>
      </c>
    </row>
    <row r="292" spans="1:14" s="63" customFormat="1" ht="25.5" hidden="1">
      <c r="A292" s="150" t="s">
        <v>259</v>
      </c>
      <c r="B292" s="151" t="s">
        <v>0</v>
      </c>
      <c r="C292" s="151" t="s">
        <v>43</v>
      </c>
      <c r="D292" s="151" t="s">
        <v>260</v>
      </c>
      <c r="E292" s="151" t="s">
        <v>1</v>
      </c>
      <c r="F292" s="152"/>
      <c r="G292" s="153"/>
      <c r="H292" s="154">
        <f>SUM(H293:H293)</f>
        <v>0</v>
      </c>
      <c r="I292" s="154">
        <f>SUM(I293:I293)</f>
        <v>0</v>
      </c>
      <c r="J292" s="160">
        <f>SUM(J293:J293)</f>
        <v>0</v>
      </c>
      <c r="K292" s="87">
        <f>SUM(K293:K293)</f>
        <v>0</v>
      </c>
      <c r="M292" s="132">
        <f t="shared" si="77"/>
        <v>0</v>
      </c>
      <c r="N292" s="55">
        <f t="shared" si="84"/>
        <v>0</v>
      </c>
    </row>
    <row r="293" spans="1:14" s="186" customFormat="1" ht="25.5" hidden="1">
      <c r="A293" s="187" t="s">
        <v>189</v>
      </c>
      <c r="B293" s="119" t="s">
        <v>0</v>
      </c>
      <c r="C293" s="119" t="s">
        <v>43</v>
      </c>
      <c r="D293" s="119" t="s">
        <v>260</v>
      </c>
      <c r="E293" s="119">
        <v>313</v>
      </c>
      <c r="F293" s="130" t="s">
        <v>261</v>
      </c>
      <c r="G293" s="123" t="s">
        <v>225</v>
      </c>
      <c r="H293" s="155">
        <v>0</v>
      </c>
      <c r="I293" s="155">
        <v>0</v>
      </c>
      <c r="J293" s="155">
        <v>0</v>
      </c>
      <c r="K293" s="185">
        <f>I293-J293</f>
        <v>0</v>
      </c>
      <c r="M293" s="132">
        <f t="shared" si="77"/>
        <v>0</v>
      </c>
      <c r="N293" s="55">
        <f t="shared" si="84"/>
        <v>0</v>
      </c>
    </row>
    <row r="294" spans="1:14" s="56" customFormat="1" ht="25.5" hidden="1">
      <c r="A294" s="156" t="s">
        <v>163</v>
      </c>
      <c r="B294" s="157" t="s">
        <v>0</v>
      </c>
      <c r="C294" s="151" t="s">
        <v>43</v>
      </c>
      <c r="D294" s="157" t="s">
        <v>246</v>
      </c>
      <c r="E294" s="151" t="s">
        <v>1</v>
      </c>
      <c r="F294" s="152"/>
      <c r="G294" s="152"/>
      <c r="H294" s="161">
        <f>SUM(H295:H295)</f>
        <v>0</v>
      </c>
      <c r="I294" s="161">
        <f>SUM(I295:I295)</f>
        <v>0</v>
      </c>
      <c r="J294" s="158">
        <f>SUM(J295:J295)</f>
        <v>0</v>
      </c>
      <c r="K294" s="137">
        <f>SUM(K295:K295)</f>
        <v>0</v>
      </c>
      <c r="M294" s="132">
        <f t="shared" si="77"/>
        <v>0</v>
      </c>
      <c r="N294" s="55">
        <f t="shared" si="84"/>
        <v>0</v>
      </c>
    </row>
    <row r="295" spans="1:14" s="56" customFormat="1" ht="25.5" hidden="1">
      <c r="A295" s="171" t="s">
        <v>209</v>
      </c>
      <c r="B295" s="172" t="s">
        <v>0</v>
      </c>
      <c r="C295" s="119" t="s">
        <v>43</v>
      </c>
      <c r="D295" s="172" t="s">
        <v>246</v>
      </c>
      <c r="E295" s="119">
        <v>313</v>
      </c>
      <c r="F295" s="122"/>
      <c r="G295" s="122"/>
      <c r="H295" s="145">
        <v>0</v>
      </c>
      <c r="I295" s="145">
        <v>0</v>
      </c>
      <c r="J295" s="145">
        <v>0</v>
      </c>
      <c r="K295" s="89">
        <f>I295-J295</f>
        <v>0</v>
      </c>
      <c r="M295" s="132">
        <f t="shared" si="77"/>
        <v>0</v>
      </c>
      <c r="N295" s="55">
        <f t="shared" si="84"/>
        <v>0</v>
      </c>
    </row>
    <row r="296" spans="1:14" s="279" customFormat="1" hidden="1">
      <c r="A296" s="150" t="s">
        <v>164</v>
      </c>
      <c r="B296" s="151" t="s">
        <v>0</v>
      </c>
      <c r="C296" s="151" t="s">
        <v>43</v>
      </c>
      <c r="D296" s="151" t="s">
        <v>60</v>
      </c>
      <c r="E296" s="151" t="s">
        <v>1</v>
      </c>
      <c r="F296" s="152" t="s">
        <v>109</v>
      </c>
      <c r="G296" s="153" t="s">
        <v>109</v>
      </c>
      <c r="H296" s="154">
        <f>SUM(H297:H298)</f>
        <v>0</v>
      </c>
      <c r="I296" s="154">
        <f>SUM(I297:I298)</f>
        <v>0</v>
      </c>
      <c r="J296" s="160">
        <f>SUM(J297:J298)</f>
        <v>0</v>
      </c>
      <c r="K296" s="154">
        <f>SUM(K297:K298)</f>
        <v>0</v>
      </c>
      <c r="L296" s="278"/>
      <c r="M296" s="132">
        <f t="shared" si="77"/>
        <v>0</v>
      </c>
      <c r="N296" s="55">
        <f t="shared" si="84"/>
        <v>0</v>
      </c>
    </row>
    <row r="297" spans="1:14" s="283" customFormat="1" hidden="1">
      <c r="A297" s="118" t="s">
        <v>94</v>
      </c>
      <c r="B297" s="119" t="s">
        <v>0</v>
      </c>
      <c r="C297" s="119" t="s">
        <v>43</v>
      </c>
      <c r="D297" s="119" t="s">
        <v>60</v>
      </c>
      <c r="E297" s="119" t="s">
        <v>4</v>
      </c>
      <c r="F297" s="280" t="s">
        <v>109</v>
      </c>
      <c r="G297" s="281" t="s">
        <v>109</v>
      </c>
      <c r="H297" s="155">
        <v>0</v>
      </c>
      <c r="I297" s="145">
        <v>0</v>
      </c>
      <c r="J297" s="145">
        <v>0</v>
      </c>
      <c r="K297" s="128">
        <f t="shared" ref="K297:K298" si="87">I297-J297</f>
        <v>0</v>
      </c>
      <c r="L297" s="282"/>
      <c r="M297" s="132">
        <f t="shared" si="77"/>
        <v>0</v>
      </c>
      <c r="N297" s="55">
        <f t="shared" si="84"/>
        <v>0</v>
      </c>
    </row>
    <row r="298" spans="1:14" s="285" customFormat="1" ht="25.5" hidden="1">
      <c r="A298" s="284" t="s">
        <v>189</v>
      </c>
      <c r="B298" s="119" t="s">
        <v>0</v>
      </c>
      <c r="C298" s="119" t="s">
        <v>43</v>
      </c>
      <c r="D298" s="119" t="s">
        <v>60</v>
      </c>
      <c r="E298" s="119" t="s">
        <v>32</v>
      </c>
      <c r="F298" s="130"/>
      <c r="G298" s="123" t="s">
        <v>109</v>
      </c>
      <c r="H298" s="155">
        <v>0</v>
      </c>
      <c r="I298" s="145">
        <v>0</v>
      </c>
      <c r="J298" s="145">
        <v>0</v>
      </c>
      <c r="K298" s="128">
        <f t="shared" si="87"/>
        <v>0</v>
      </c>
      <c r="L298" s="278"/>
      <c r="M298" s="132">
        <f t="shared" si="77"/>
        <v>0</v>
      </c>
      <c r="N298" s="55">
        <f t="shared" si="84"/>
        <v>0</v>
      </c>
    </row>
    <row r="299" spans="1:14" s="56" customFormat="1" ht="25.5" hidden="1">
      <c r="A299" s="156" t="s">
        <v>165</v>
      </c>
      <c r="B299" s="157" t="s">
        <v>0</v>
      </c>
      <c r="C299" s="151" t="s">
        <v>43</v>
      </c>
      <c r="D299" s="157" t="s">
        <v>61</v>
      </c>
      <c r="E299" s="151" t="s">
        <v>1</v>
      </c>
      <c r="F299" s="152"/>
      <c r="G299" s="152"/>
      <c r="H299" s="161">
        <f>SUM(H300:H300)</f>
        <v>0</v>
      </c>
      <c r="I299" s="161">
        <f>SUM(I300:I300)</f>
        <v>0</v>
      </c>
      <c r="J299" s="158">
        <f>SUM(J300:J300)</f>
        <v>0</v>
      </c>
      <c r="K299" s="137">
        <f>SUM(K300:K300)</f>
        <v>0</v>
      </c>
      <c r="M299" s="132">
        <f t="shared" si="77"/>
        <v>0</v>
      </c>
      <c r="N299" s="55">
        <f t="shared" si="84"/>
        <v>0</v>
      </c>
    </row>
    <row r="300" spans="1:14" s="186" customFormat="1" ht="25.5" hidden="1">
      <c r="A300" s="171" t="s">
        <v>209</v>
      </c>
      <c r="B300" s="172" t="s">
        <v>0</v>
      </c>
      <c r="C300" s="119" t="s">
        <v>43</v>
      </c>
      <c r="D300" s="172" t="s">
        <v>61</v>
      </c>
      <c r="E300" s="119" t="s">
        <v>7</v>
      </c>
      <c r="F300" s="122"/>
      <c r="G300" s="122"/>
      <c r="H300" s="145">
        <v>0</v>
      </c>
      <c r="I300" s="145">
        <v>0</v>
      </c>
      <c r="J300" s="145">
        <v>0</v>
      </c>
      <c r="K300" s="185">
        <f>I300-J300</f>
        <v>0</v>
      </c>
      <c r="M300" s="132">
        <f t="shared" si="77"/>
        <v>0</v>
      </c>
      <c r="N300" s="55">
        <f t="shared" si="84"/>
        <v>0</v>
      </c>
    </row>
    <row r="301" spans="1:14" s="56" customFormat="1" ht="38.25" hidden="1">
      <c r="A301" s="156" t="s">
        <v>166</v>
      </c>
      <c r="B301" s="157" t="s">
        <v>0</v>
      </c>
      <c r="C301" s="151" t="s">
        <v>43</v>
      </c>
      <c r="D301" s="157" t="s">
        <v>247</v>
      </c>
      <c r="E301" s="151" t="s">
        <v>1</v>
      </c>
      <c r="F301" s="152"/>
      <c r="G301" s="152"/>
      <c r="H301" s="161">
        <f>SUM(H302:H302)</f>
        <v>0</v>
      </c>
      <c r="I301" s="161">
        <f>SUM(I302:I302)</f>
        <v>0</v>
      </c>
      <c r="J301" s="158">
        <f>SUM(J302:J302)</f>
        <v>0</v>
      </c>
      <c r="K301" s="137">
        <f>SUM(K302:K302)</f>
        <v>0</v>
      </c>
      <c r="M301" s="132">
        <f t="shared" si="77"/>
        <v>0</v>
      </c>
      <c r="N301" s="55">
        <f t="shared" si="84"/>
        <v>0</v>
      </c>
    </row>
    <row r="302" spans="1:14" s="56" customFormat="1" ht="25.5" hidden="1">
      <c r="A302" s="162" t="s">
        <v>209</v>
      </c>
      <c r="B302" s="163" t="s">
        <v>0</v>
      </c>
      <c r="C302" s="164" t="s">
        <v>43</v>
      </c>
      <c r="D302" s="163" t="s">
        <v>247</v>
      </c>
      <c r="E302" s="164" t="s">
        <v>7</v>
      </c>
      <c r="F302" s="165"/>
      <c r="G302" s="165"/>
      <c r="H302" s="145">
        <v>0</v>
      </c>
      <c r="I302" s="145">
        <v>0</v>
      </c>
      <c r="J302" s="145">
        <v>0</v>
      </c>
      <c r="K302" s="89">
        <f>I302-J302</f>
        <v>0</v>
      </c>
      <c r="M302" s="132">
        <f t="shared" si="77"/>
        <v>0</v>
      </c>
      <c r="N302" s="55">
        <f t="shared" si="84"/>
        <v>0</v>
      </c>
    </row>
    <row r="303" spans="1:14" s="93" customFormat="1" ht="38.25">
      <c r="A303" s="150" t="s">
        <v>167</v>
      </c>
      <c r="B303" s="151" t="s">
        <v>0</v>
      </c>
      <c r="C303" s="151" t="s">
        <v>43</v>
      </c>
      <c r="D303" s="151" t="s">
        <v>210</v>
      </c>
      <c r="E303" s="151" t="s">
        <v>1</v>
      </c>
      <c r="F303" s="152"/>
      <c r="G303" s="153"/>
      <c r="H303" s="154">
        <f>SUM(H304:H305)</f>
        <v>0</v>
      </c>
      <c r="I303" s="154">
        <f t="shared" ref="I303" si="88">SUM(I304:I305)</f>
        <v>0</v>
      </c>
      <c r="J303" s="154">
        <f>SUM(J304:J305)</f>
        <v>-1346.75</v>
      </c>
      <c r="K303" s="154">
        <f>SUM(K304:K305)</f>
        <v>1346.75</v>
      </c>
      <c r="L303" s="62"/>
      <c r="M303" s="132">
        <f t="shared" si="77"/>
        <v>0</v>
      </c>
      <c r="N303" s="55">
        <f t="shared" si="84"/>
        <v>1346.75</v>
      </c>
    </row>
    <row r="304" spans="1:14" s="260" customFormat="1" ht="25.5" customHeight="1">
      <c r="A304" s="363" t="s">
        <v>209</v>
      </c>
      <c r="B304" s="119" t="s">
        <v>0</v>
      </c>
      <c r="C304" s="119" t="s">
        <v>43</v>
      </c>
      <c r="D304" s="119" t="s">
        <v>63</v>
      </c>
      <c r="E304" s="119" t="s">
        <v>32</v>
      </c>
      <c r="F304" s="129" t="s">
        <v>265</v>
      </c>
      <c r="G304" s="123"/>
      <c r="H304" s="155">
        <v>0</v>
      </c>
      <c r="I304" s="145">
        <v>0</v>
      </c>
      <c r="J304" s="145">
        <v>-57.75</v>
      </c>
      <c r="K304" s="174">
        <f>I304-J304</f>
        <v>57.75</v>
      </c>
      <c r="M304" s="132">
        <f t="shared" si="77"/>
        <v>0</v>
      </c>
      <c r="N304" s="55">
        <f t="shared" si="84"/>
        <v>57.75</v>
      </c>
    </row>
    <row r="305" spans="1:14" s="56" customFormat="1">
      <c r="A305" s="364"/>
      <c r="B305" s="119" t="s">
        <v>0</v>
      </c>
      <c r="C305" s="119" t="s">
        <v>43</v>
      </c>
      <c r="D305" s="119" t="s">
        <v>210</v>
      </c>
      <c r="E305" s="119" t="s">
        <v>32</v>
      </c>
      <c r="F305" s="130"/>
      <c r="G305" s="123"/>
      <c r="H305" s="155">
        <v>0</v>
      </c>
      <c r="I305" s="145">
        <v>0</v>
      </c>
      <c r="J305" s="145">
        <v>-1289</v>
      </c>
      <c r="K305" s="89">
        <f>I305-J305</f>
        <v>1289</v>
      </c>
      <c r="M305" s="132">
        <f t="shared" si="77"/>
        <v>0</v>
      </c>
      <c r="N305" s="55">
        <f t="shared" si="84"/>
        <v>1289</v>
      </c>
    </row>
    <row r="306" spans="1:14" s="315" customFormat="1" ht="25.5" hidden="1">
      <c r="A306" s="150" t="s">
        <v>152</v>
      </c>
      <c r="B306" s="151" t="s">
        <v>0</v>
      </c>
      <c r="C306" s="151" t="s">
        <v>43</v>
      </c>
      <c r="D306" s="151" t="s">
        <v>48</v>
      </c>
      <c r="E306" s="151" t="s">
        <v>1</v>
      </c>
      <c r="F306" s="152" t="s">
        <v>109</v>
      </c>
      <c r="G306" s="153" t="s">
        <v>109</v>
      </c>
      <c r="H306" s="154">
        <f>SUM(H307:H308)</f>
        <v>0</v>
      </c>
      <c r="I306" s="154">
        <f t="shared" ref="I306:J306" si="89">SUM(I307:I308)</f>
        <v>0</v>
      </c>
      <c r="J306" s="154">
        <f t="shared" si="89"/>
        <v>0</v>
      </c>
      <c r="K306" s="154">
        <f>SUM(K307:K308)</f>
        <v>0</v>
      </c>
      <c r="M306" s="310">
        <f t="shared" si="77"/>
        <v>0</v>
      </c>
      <c r="N306" s="311">
        <f t="shared" si="84"/>
        <v>0</v>
      </c>
    </row>
    <row r="307" spans="1:14" s="279" customFormat="1" hidden="1">
      <c r="A307" s="316" t="s">
        <v>94</v>
      </c>
      <c r="B307" s="119" t="s">
        <v>0</v>
      </c>
      <c r="C307" s="119" t="s">
        <v>43</v>
      </c>
      <c r="D307" s="119" t="s">
        <v>48</v>
      </c>
      <c r="E307" s="119" t="s">
        <v>4</v>
      </c>
      <c r="F307" s="351" t="s">
        <v>325</v>
      </c>
      <c r="G307" s="317" t="s">
        <v>225</v>
      </c>
      <c r="H307" s="155">
        <v>0</v>
      </c>
      <c r="I307" s="155">
        <v>0</v>
      </c>
      <c r="J307" s="314">
        <v>0</v>
      </c>
      <c r="K307" s="128">
        <f t="shared" ref="K307:K308" si="90">I307-J307</f>
        <v>0</v>
      </c>
      <c r="L307" s="278"/>
      <c r="M307" s="310">
        <f t="shared" si="77"/>
        <v>0</v>
      </c>
      <c r="N307" s="311">
        <f t="shared" si="84"/>
        <v>0</v>
      </c>
    </row>
    <row r="308" spans="1:14" s="313" customFormat="1" ht="25.5" hidden="1">
      <c r="A308" s="318" t="s">
        <v>189</v>
      </c>
      <c r="B308" s="119" t="s">
        <v>0</v>
      </c>
      <c r="C308" s="119" t="s">
        <v>43</v>
      </c>
      <c r="D308" s="119" t="s">
        <v>48</v>
      </c>
      <c r="E308" s="119" t="s">
        <v>32</v>
      </c>
      <c r="F308" s="352"/>
      <c r="G308" s="319" t="s">
        <v>225</v>
      </c>
      <c r="H308" s="155">
        <v>0</v>
      </c>
      <c r="I308" s="155">
        <v>0</v>
      </c>
      <c r="J308" s="314">
        <v>0</v>
      </c>
      <c r="K308" s="128">
        <f t="shared" si="90"/>
        <v>0</v>
      </c>
      <c r="M308" s="310">
        <f t="shared" si="77"/>
        <v>0</v>
      </c>
      <c r="N308" s="311">
        <f t="shared" si="84"/>
        <v>0</v>
      </c>
    </row>
    <row r="309" spans="1:14" s="313" customFormat="1" ht="25.5" hidden="1">
      <c r="A309" s="150" t="s">
        <v>172</v>
      </c>
      <c r="B309" s="151" t="s">
        <v>0</v>
      </c>
      <c r="C309" s="151" t="s">
        <v>43</v>
      </c>
      <c r="D309" s="151" t="s">
        <v>68</v>
      </c>
      <c r="E309" s="151" t="s">
        <v>1</v>
      </c>
      <c r="F309" s="321" t="s">
        <v>109</v>
      </c>
      <c r="G309" s="153" t="s">
        <v>109</v>
      </c>
      <c r="H309" s="154">
        <f>SUM(H310:H311)</f>
        <v>0</v>
      </c>
      <c r="I309" s="322">
        <f>SUM(I310:I311)</f>
        <v>0</v>
      </c>
      <c r="J309" s="160">
        <f>SUM(J310:J311)</f>
        <v>0</v>
      </c>
      <c r="K309" s="154">
        <f>SUM(K310:K311)</f>
        <v>0</v>
      </c>
      <c r="M309" s="310">
        <f t="shared" si="77"/>
        <v>0</v>
      </c>
      <c r="N309" s="311">
        <f t="shared" si="84"/>
        <v>0</v>
      </c>
    </row>
    <row r="310" spans="1:14" s="283" customFormat="1" hidden="1">
      <c r="A310" s="118" t="s">
        <v>94</v>
      </c>
      <c r="B310" s="119" t="s">
        <v>0</v>
      </c>
      <c r="C310" s="119" t="s">
        <v>43</v>
      </c>
      <c r="D310" s="119" t="s">
        <v>68</v>
      </c>
      <c r="E310" s="119" t="s">
        <v>4</v>
      </c>
      <c r="F310" s="280" t="s">
        <v>109</v>
      </c>
      <c r="G310" s="281" t="s">
        <v>109</v>
      </c>
      <c r="H310" s="155">
        <v>0</v>
      </c>
      <c r="I310" s="155">
        <v>0</v>
      </c>
      <c r="J310" s="312">
        <v>0</v>
      </c>
      <c r="K310" s="128">
        <f t="shared" ref="K310:K311" si="91">I310-J310</f>
        <v>0</v>
      </c>
      <c r="L310" s="282"/>
      <c r="M310" s="310">
        <f t="shared" si="77"/>
        <v>0</v>
      </c>
      <c r="N310" s="311">
        <f t="shared" si="84"/>
        <v>0</v>
      </c>
    </row>
    <row r="311" spans="1:14" s="283" customFormat="1" ht="25.5" hidden="1">
      <c r="A311" s="118" t="s">
        <v>186</v>
      </c>
      <c r="B311" s="119" t="s">
        <v>0</v>
      </c>
      <c r="C311" s="119" t="s">
        <v>43</v>
      </c>
      <c r="D311" s="119" t="s">
        <v>68</v>
      </c>
      <c r="E311" s="119" t="s">
        <v>7</v>
      </c>
      <c r="F311" s="280" t="s">
        <v>109</v>
      </c>
      <c r="G311" s="281" t="s">
        <v>109</v>
      </c>
      <c r="H311" s="155">
        <v>0</v>
      </c>
      <c r="I311" s="155">
        <v>0</v>
      </c>
      <c r="J311" s="312">
        <v>0</v>
      </c>
      <c r="K311" s="128">
        <f t="shared" si="91"/>
        <v>0</v>
      </c>
      <c r="L311" s="282"/>
      <c r="M311" s="310">
        <f t="shared" si="77"/>
        <v>0</v>
      </c>
      <c r="N311" s="311">
        <f t="shared" si="84"/>
        <v>0</v>
      </c>
    </row>
    <row r="312" spans="1:14" s="58" customFormat="1" ht="38.25" hidden="1">
      <c r="A312" s="84" t="s">
        <v>275</v>
      </c>
      <c r="B312" s="4">
        <v>148</v>
      </c>
      <c r="C312" s="4">
        <v>1003</v>
      </c>
      <c r="D312" s="4" t="s">
        <v>280</v>
      </c>
      <c r="E312" s="4" t="s">
        <v>1</v>
      </c>
      <c r="F312" s="3"/>
      <c r="G312" s="70"/>
      <c r="H312" s="87">
        <f>SUM(H313:H313)</f>
        <v>0</v>
      </c>
      <c r="I312" s="87">
        <f>SUM(I313:I313)</f>
        <v>0</v>
      </c>
      <c r="J312" s="126">
        <f>SUM(J313:J313)</f>
        <v>0</v>
      </c>
      <c r="K312" s="87">
        <f>SUM(K313:K313)</f>
        <v>0</v>
      </c>
      <c r="L312" s="52"/>
      <c r="M312" s="132">
        <f t="shared" si="77"/>
        <v>0</v>
      </c>
      <c r="N312" s="55">
        <f t="shared" si="84"/>
        <v>0</v>
      </c>
    </row>
    <row r="313" spans="1:14" s="57" customFormat="1" ht="25.5" hidden="1">
      <c r="A313" s="60" t="s">
        <v>186</v>
      </c>
      <c r="B313" s="190">
        <v>148</v>
      </c>
      <c r="C313" s="190">
        <v>1003</v>
      </c>
      <c r="D313" s="190" t="s">
        <v>280</v>
      </c>
      <c r="E313" s="190">
        <v>321</v>
      </c>
      <c r="F313" s="64"/>
      <c r="G313" s="190"/>
      <c r="H313" s="155">
        <v>0</v>
      </c>
      <c r="I313" s="155">
        <v>0</v>
      </c>
      <c r="J313" s="155">
        <v>0</v>
      </c>
      <c r="K313" s="88">
        <f>I313-J313</f>
        <v>0</v>
      </c>
      <c r="L313" s="62"/>
      <c r="M313" s="132">
        <f t="shared" si="77"/>
        <v>0</v>
      </c>
      <c r="N313" s="55">
        <f t="shared" si="84"/>
        <v>0</v>
      </c>
    </row>
    <row r="314" spans="1:14" s="57" customFormat="1" ht="32.25" hidden="1" customHeight="1">
      <c r="A314" s="150" t="s">
        <v>221</v>
      </c>
      <c r="B314" s="151" t="s">
        <v>0</v>
      </c>
      <c r="C314" s="151" t="s">
        <v>43</v>
      </c>
      <c r="D314" s="151" t="s">
        <v>222</v>
      </c>
      <c r="E314" s="151" t="s">
        <v>1</v>
      </c>
      <c r="F314" s="152"/>
      <c r="G314" s="153"/>
      <c r="H314" s="87">
        <v>0</v>
      </c>
      <c r="I314" s="87">
        <v>0</v>
      </c>
      <c r="J314" s="126">
        <v>0</v>
      </c>
      <c r="K314" s="87">
        <f>SUM(K315:K316)</f>
        <v>0</v>
      </c>
      <c r="L314" s="82"/>
      <c r="M314" s="132">
        <f t="shared" si="77"/>
        <v>0</v>
      </c>
      <c r="N314" s="55">
        <f t="shared" si="84"/>
        <v>0</v>
      </c>
    </row>
    <row r="315" spans="1:14" s="58" customFormat="1" hidden="1">
      <c r="A315" s="348" t="s">
        <v>209</v>
      </c>
      <c r="B315" s="119" t="s">
        <v>0</v>
      </c>
      <c r="C315" s="119" t="s">
        <v>43</v>
      </c>
      <c r="D315" s="119" t="s">
        <v>222</v>
      </c>
      <c r="E315" s="119">
        <v>321</v>
      </c>
      <c r="F315" s="129"/>
      <c r="G315" s="103"/>
      <c r="H315" s="155">
        <v>0</v>
      </c>
      <c r="I315" s="145">
        <v>0</v>
      </c>
      <c r="J315" s="145">
        <v>0</v>
      </c>
      <c r="K315" s="89">
        <f>I315-J315</f>
        <v>0</v>
      </c>
      <c r="L315" s="52"/>
      <c r="M315" s="132">
        <f t="shared" ref="M315:M338" si="92">H315-I315</f>
        <v>0</v>
      </c>
      <c r="N315" s="55">
        <f t="shared" si="84"/>
        <v>0</v>
      </c>
    </row>
    <row r="316" spans="1:14" s="56" customFormat="1" ht="22.5" hidden="1">
      <c r="A316" s="350"/>
      <c r="B316" s="119" t="s">
        <v>0</v>
      </c>
      <c r="C316" s="119" t="s">
        <v>43</v>
      </c>
      <c r="D316" s="119" t="s">
        <v>222</v>
      </c>
      <c r="E316" s="119" t="s">
        <v>7</v>
      </c>
      <c r="F316" s="129" t="s">
        <v>223</v>
      </c>
      <c r="G316" s="103" t="s">
        <v>225</v>
      </c>
      <c r="H316" s="155">
        <v>0</v>
      </c>
      <c r="I316" s="145">
        <v>0</v>
      </c>
      <c r="J316" s="145">
        <v>0</v>
      </c>
      <c r="K316" s="89">
        <f>I316-J316</f>
        <v>0</v>
      </c>
      <c r="M316" s="132">
        <f t="shared" si="92"/>
        <v>0</v>
      </c>
      <c r="N316" s="55">
        <f t="shared" si="84"/>
        <v>0</v>
      </c>
    </row>
    <row r="317" spans="1:14" s="57" customFormat="1" ht="38.25">
      <c r="A317" s="150" t="s">
        <v>215</v>
      </c>
      <c r="B317" s="151" t="s">
        <v>0</v>
      </c>
      <c r="C317" s="151" t="s">
        <v>43</v>
      </c>
      <c r="D317" s="151">
        <v>2310552900</v>
      </c>
      <c r="E317" s="151" t="s">
        <v>1</v>
      </c>
      <c r="F317" s="152"/>
      <c r="G317" s="153"/>
      <c r="H317" s="154">
        <f>SUM(H322:H322)</f>
        <v>0</v>
      </c>
      <c r="I317" s="154">
        <f>SUM(I322:I322)</f>
        <v>0</v>
      </c>
      <c r="J317" s="160">
        <f>SUM(J318:J322)</f>
        <v>-134560.29999999999</v>
      </c>
      <c r="K317" s="126">
        <f>SUM(K318:K322)</f>
        <v>134560.29999999999</v>
      </c>
      <c r="L317" s="62"/>
      <c r="M317" s="132">
        <f t="shared" si="92"/>
        <v>0</v>
      </c>
      <c r="N317" s="55">
        <f t="shared" si="84"/>
        <v>134560.29999999999</v>
      </c>
    </row>
    <row r="318" spans="1:14" s="56" customFormat="1">
      <c r="A318" s="348" t="s">
        <v>209</v>
      </c>
      <c r="B318" s="119" t="s">
        <v>0</v>
      </c>
      <c r="C318" s="119" t="s">
        <v>43</v>
      </c>
      <c r="D318" s="119" t="s">
        <v>216</v>
      </c>
      <c r="E318" s="119">
        <v>313</v>
      </c>
      <c r="F318" s="130"/>
      <c r="G318" s="103"/>
      <c r="H318" s="155">
        <v>0</v>
      </c>
      <c r="I318" s="145">
        <v>0</v>
      </c>
      <c r="J318" s="145">
        <v>0</v>
      </c>
      <c r="K318" s="89">
        <f>I318-J318</f>
        <v>0</v>
      </c>
      <c r="L318" s="132"/>
      <c r="M318" s="132">
        <f t="shared" si="92"/>
        <v>0</v>
      </c>
      <c r="N318" s="55">
        <f t="shared" si="84"/>
        <v>0</v>
      </c>
    </row>
    <row r="319" spans="1:14" s="56" customFormat="1" ht="22.5">
      <c r="A319" s="349"/>
      <c r="B319" s="119" t="s">
        <v>0</v>
      </c>
      <c r="C319" s="119" t="s">
        <v>43</v>
      </c>
      <c r="D319" s="119" t="s">
        <v>216</v>
      </c>
      <c r="E319" s="119">
        <v>321</v>
      </c>
      <c r="F319" s="130" t="s">
        <v>217</v>
      </c>
      <c r="G319" s="103" t="s">
        <v>225</v>
      </c>
      <c r="H319" s="155">
        <v>0</v>
      </c>
      <c r="I319" s="145">
        <v>0</v>
      </c>
      <c r="J319" s="145">
        <v>0</v>
      </c>
      <c r="K319" s="89">
        <f>I319-J319</f>
        <v>0</v>
      </c>
      <c r="M319" s="132">
        <f t="shared" si="92"/>
        <v>0</v>
      </c>
      <c r="N319" s="55">
        <f t="shared" si="84"/>
        <v>0</v>
      </c>
    </row>
    <row r="320" spans="1:14" s="260" customFormat="1" ht="22.5">
      <c r="A320" s="349"/>
      <c r="B320" s="119" t="s">
        <v>0</v>
      </c>
      <c r="C320" s="119" t="s">
        <v>43</v>
      </c>
      <c r="D320" s="119" t="s">
        <v>216</v>
      </c>
      <c r="E320" s="119">
        <v>321</v>
      </c>
      <c r="F320" s="130" t="s">
        <v>229</v>
      </c>
      <c r="G320" s="103" t="s">
        <v>225</v>
      </c>
      <c r="H320" s="155">
        <v>0</v>
      </c>
      <c r="I320" s="145">
        <v>0</v>
      </c>
      <c r="J320" s="145">
        <v>0</v>
      </c>
      <c r="K320" s="174">
        <f t="shared" ref="K320:K321" si="93">I320-J320</f>
        <v>0</v>
      </c>
      <c r="M320" s="132">
        <f t="shared" si="92"/>
        <v>0</v>
      </c>
      <c r="N320" s="55">
        <f t="shared" si="84"/>
        <v>0</v>
      </c>
    </row>
    <row r="321" spans="1:16" s="260" customFormat="1" ht="22.5">
      <c r="A321" s="349"/>
      <c r="B321" s="119">
        <v>148</v>
      </c>
      <c r="C321" s="119">
        <v>1003</v>
      </c>
      <c r="D321" s="119" t="s">
        <v>33</v>
      </c>
      <c r="E321" s="119">
        <v>321</v>
      </c>
      <c r="F321" s="130" t="s">
        <v>264</v>
      </c>
      <c r="G321" s="103"/>
      <c r="H321" s="169">
        <v>0</v>
      </c>
      <c r="I321" s="145">
        <v>0</v>
      </c>
      <c r="J321" s="145">
        <v>-134560.29999999999</v>
      </c>
      <c r="K321" s="174">
        <f t="shared" si="93"/>
        <v>134560.29999999999</v>
      </c>
      <c r="M321" s="132">
        <f t="shared" si="92"/>
        <v>0</v>
      </c>
      <c r="N321" s="55">
        <f t="shared" si="84"/>
        <v>134560.29999999999</v>
      </c>
    </row>
    <row r="322" spans="1:16" s="260" customFormat="1" ht="22.5">
      <c r="A322" s="350"/>
      <c r="B322" s="119" t="s">
        <v>0</v>
      </c>
      <c r="C322" s="119" t="s">
        <v>43</v>
      </c>
      <c r="D322" s="119" t="s">
        <v>216</v>
      </c>
      <c r="E322" s="119">
        <v>321</v>
      </c>
      <c r="F322" s="130" t="s">
        <v>217</v>
      </c>
      <c r="G322" s="103" t="s">
        <v>225</v>
      </c>
      <c r="H322" s="155">
        <v>0</v>
      </c>
      <c r="I322" s="145">
        <v>0</v>
      </c>
      <c r="J322" s="145">
        <v>0</v>
      </c>
      <c r="K322" s="174">
        <f>I322-J322</f>
        <v>0</v>
      </c>
      <c r="M322" s="132">
        <f t="shared" si="92"/>
        <v>0</v>
      </c>
      <c r="N322" s="55">
        <f t="shared" si="84"/>
        <v>0</v>
      </c>
    </row>
    <row r="323" spans="1:16" hidden="1">
      <c r="A323" s="150" t="s">
        <v>224</v>
      </c>
      <c r="B323" s="151" t="s">
        <v>0</v>
      </c>
      <c r="C323" s="151">
        <v>1003</v>
      </c>
      <c r="D323" s="151">
        <v>9990020680</v>
      </c>
      <c r="E323" s="151">
        <v>321</v>
      </c>
      <c r="F323" s="152"/>
      <c r="G323" s="246"/>
      <c r="H323" s="161">
        <v>0</v>
      </c>
      <c r="I323" s="161">
        <v>0</v>
      </c>
      <c r="J323" s="250">
        <v>0</v>
      </c>
      <c r="K323" s="154">
        <f>I323-J323</f>
        <v>0</v>
      </c>
      <c r="L323" s="56"/>
      <c r="M323" s="132">
        <f t="shared" si="92"/>
        <v>0</v>
      </c>
      <c r="N323" s="55">
        <f t="shared" si="84"/>
        <v>0</v>
      </c>
    </row>
    <row r="324" spans="1:16" s="114" customFormat="1" ht="25.5">
      <c r="A324" s="166" t="s">
        <v>235</v>
      </c>
      <c r="B324" s="157" t="s">
        <v>0</v>
      </c>
      <c r="C324" s="151" t="s">
        <v>69</v>
      </c>
      <c r="D324" s="157" t="s">
        <v>236</v>
      </c>
      <c r="E324" s="151" t="s">
        <v>1</v>
      </c>
      <c r="F324" s="152"/>
      <c r="G324" s="152"/>
      <c r="H324" s="154">
        <f>SUM(H325:H330)</f>
        <v>0</v>
      </c>
      <c r="I324" s="154">
        <f t="shared" ref="I324" si="94">SUM(I325:I330)</f>
        <v>0</v>
      </c>
      <c r="J324" s="154">
        <f>SUM(J325:J330)</f>
        <v>-258749.77000000002</v>
      </c>
      <c r="K324" s="154">
        <f>SUM(K325:K330)</f>
        <v>258749.77000000002</v>
      </c>
      <c r="L324" s="113"/>
      <c r="M324" s="132">
        <f t="shared" si="92"/>
        <v>0</v>
      </c>
      <c r="N324" s="55">
        <f t="shared" si="84"/>
        <v>258749.77000000002</v>
      </c>
      <c r="O324" s="139"/>
      <c r="P324" s="140"/>
    </row>
    <row r="325" spans="1:16" s="265" customFormat="1" ht="22.5">
      <c r="A325" s="360" t="s">
        <v>209</v>
      </c>
      <c r="B325" s="172" t="s">
        <v>0</v>
      </c>
      <c r="C325" s="119" t="s">
        <v>69</v>
      </c>
      <c r="D325" s="119" t="s">
        <v>236</v>
      </c>
      <c r="E325" s="119" t="s">
        <v>32</v>
      </c>
      <c r="F325" s="129" t="s">
        <v>238</v>
      </c>
      <c r="G325" s="129" t="s">
        <v>225</v>
      </c>
      <c r="H325" s="145">
        <v>0</v>
      </c>
      <c r="I325" s="145">
        <v>0</v>
      </c>
      <c r="J325" s="145">
        <v>-47173.17</v>
      </c>
      <c r="K325" s="261">
        <f t="shared" ref="K325:K330" si="95">I325-J325</f>
        <v>47173.17</v>
      </c>
      <c r="L325" s="264"/>
      <c r="M325" s="132">
        <f t="shared" si="92"/>
        <v>0</v>
      </c>
      <c r="N325" s="55">
        <f t="shared" si="84"/>
        <v>47173.17</v>
      </c>
    </row>
    <row r="326" spans="1:16" s="259" customFormat="1" ht="22.5">
      <c r="A326" s="361"/>
      <c r="B326" s="172" t="s">
        <v>0</v>
      </c>
      <c r="C326" s="119" t="s">
        <v>69</v>
      </c>
      <c r="D326" s="119" t="s">
        <v>236</v>
      </c>
      <c r="E326" s="119" t="s">
        <v>32</v>
      </c>
      <c r="F326" s="179" t="s">
        <v>250</v>
      </c>
      <c r="G326" s="129" t="s">
        <v>225</v>
      </c>
      <c r="H326" s="169">
        <v>0</v>
      </c>
      <c r="I326" s="145">
        <v>0</v>
      </c>
      <c r="J326" s="145">
        <v>-177070.91</v>
      </c>
      <c r="K326" s="261">
        <f t="shared" si="95"/>
        <v>177070.91</v>
      </c>
      <c r="L326" s="262"/>
      <c r="M326" s="132">
        <f t="shared" si="92"/>
        <v>0</v>
      </c>
      <c r="N326" s="55">
        <f t="shared" si="84"/>
        <v>177070.91</v>
      </c>
    </row>
    <row r="327" spans="1:16" s="259" customFormat="1">
      <c r="A327" s="361"/>
      <c r="B327" s="172">
        <v>148</v>
      </c>
      <c r="C327" s="119" t="s">
        <v>69</v>
      </c>
      <c r="D327" s="119" t="s">
        <v>236</v>
      </c>
      <c r="E327" s="119" t="s">
        <v>32</v>
      </c>
      <c r="F327" s="179"/>
      <c r="G327" s="129"/>
      <c r="H327" s="169">
        <v>0</v>
      </c>
      <c r="I327" s="145">
        <v>0</v>
      </c>
      <c r="J327" s="145">
        <v>-15607.64</v>
      </c>
      <c r="K327" s="261">
        <f t="shared" si="95"/>
        <v>15607.64</v>
      </c>
      <c r="L327" s="262"/>
      <c r="M327" s="132">
        <f t="shared" si="92"/>
        <v>0</v>
      </c>
      <c r="N327" s="55">
        <f t="shared" si="84"/>
        <v>15607.64</v>
      </c>
    </row>
    <row r="328" spans="1:16" s="259" customFormat="1" ht="22.5">
      <c r="A328" s="361"/>
      <c r="B328" s="172" t="s">
        <v>0</v>
      </c>
      <c r="C328" s="119" t="s">
        <v>69</v>
      </c>
      <c r="D328" s="119" t="s">
        <v>236</v>
      </c>
      <c r="E328" s="119" t="s">
        <v>32</v>
      </c>
      <c r="F328" s="179" t="s">
        <v>237</v>
      </c>
      <c r="G328" s="129" t="s">
        <v>225</v>
      </c>
      <c r="H328" s="169">
        <v>0</v>
      </c>
      <c r="I328" s="145">
        <v>0</v>
      </c>
      <c r="J328" s="145">
        <v>-18898.05</v>
      </c>
      <c r="K328" s="261">
        <f t="shared" si="95"/>
        <v>18898.05</v>
      </c>
      <c r="L328" s="262"/>
      <c r="M328" s="132">
        <f t="shared" si="92"/>
        <v>0</v>
      </c>
      <c r="N328" s="55">
        <f t="shared" si="84"/>
        <v>18898.05</v>
      </c>
    </row>
    <row r="329" spans="1:16" s="176" customFormat="1" ht="22.5">
      <c r="A329" s="361"/>
      <c r="B329" s="172" t="s">
        <v>0</v>
      </c>
      <c r="C329" s="119" t="s">
        <v>69</v>
      </c>
      <c r="D329" s="119" t="s">
        <v>236</v>
      </c>
      <c r="E329" s="119" t="s">
        <v>32</v>
      </c>
      <c r="F329" s="179" t="s">
        <v>256</v>
      </c>
      <c r="G329" s="129" t="s">
        <v>225</v>
      </c>
      <c r="H329" s="169">
        <v>0</v>
      </c>
      <c r="I329" s="145">
        <v>0</v>
      </c>
      <c r="J329" s="145">
        <v>0</v>
      </c>
      <c r="K329" s="263">
        <f t="shared" si="95"/>
        <v>0</v>
      </c>
      <c r="L329" s="175"/>
      <c r="M329" s="132">
        <f t="shared" si="92"/>
        <v>0</v>
      </c>
      <c r="N329" s="55">
        <f t="shared" si="84"/>
        <v>0</v>
      </c>
    </row>
    <row r="330" spans="1:16" s="93" customFormat="1" ht="22.5">
      <c r="A330" s="362"/>
      <c r="B330" s="172" t="s">
        <v>0</v>
      </c>
      <c r="C330" s="119" t="s">
        <v>69</v>
      </c>
      <c r="D330" s="119" t="s">
        <v>236</v>
      </c>
      <c r="E330" s="119" t="s">
        <v>32</v>
      </c>
      <c r="F330" s="179" t="s">
        <v>253</v>
      </c>
      <c r="G330" s="129"/>
      <c r="H330" s="169">
        <v>0</v>
      </c>
      <c r="I330" s="145">
        <v>0</v>
      </c>
      <c r="J330" s="145">
        <v>0</v>
      </c>
      <c r="K330" s="230">
        <f t="shared" si="95"/>
        <v>0</v>
      </c>
      <c r="L330" s="62"/>
      <c r="M330" s="132">
        <f t="shared" si="92"/>
        <v>0</v>
      </c>
      <c r="N330" s="55">
        <f t="shared" si="84"/>
        <v>0</v>
      </c>
    </row>
    <row r="331" spans="1:16" s="114" customFormat="1" ht="25.5">
      <c r="A331" s="166" t="s">
        <v>181</v>
      </c>
      <c r="B331" s="157" t="s">
        <v>0</v>
      </c>
      <c r="C331" s="151">
        <v>1006</v>
      </c>
      <c r="D331" s="157" t="s">
        <v>87</v>
      </c>
      <c r="E331" s="151" t="s">
        <v>1</v>
      </c>
      <c r="F331" s="152"/>
      <c r="G331" s="152"/>
      <c r="H331" s="154">
        <f>SUM(H335:H338)</f>
        <v>0</v>
      </c>
      <c r="I331" s="167">
        <f>SUM(I335:I338)</f>
        <v>0</v>
      </c>
      <c r="J331" s="168">
        <f>SUM(J332:J338)</f>
        <v>-24102.66</v>
      </c>
      <c r="K331" s="168">
        <f>SUM(K332:K338)</f>
        <v>24102.66</v>
      </c>
      <c r="L331" s="113"/>
      <c r="M331" s="132">
        <f t="shared" si="92"/>
        <v>0</v>
      </c>
      <c r="N331" s="55">
        <f t="shared" si="84"/>
        <v>24102.66</v>
      </c>
      <c r="O331" s="139"/>
      <c r="P331" s="140"/>
    </row>
    <row r="332" spans="1:16" s="265" customFormat="1" ht="22.5">
      <c r="A332" s="365" t="s">
        <v>209</v>
      </c>
      <c r="B332" s="172" t="s">
        <v>0</v>
      </c>
      <c r="C332" s="119">
        <v>1006</v>
      </c>
      <c r="D332" s="119" t="s">
        <v>87</v>
      </c>
      <c r="E332" s="119">
        <v>321</v>
      </c>
      <c r="F332" s="179" t="s">
        <v>239</v>
      </c>
      <c r="G332" s="129"/>
      <c r="H332" s="145">
        <v>0</v>
      </c>
      <c r="I332" s="145">
        <v>0</v>
      </c>
      <c r="J332" s="145">
        <v>-9500</v>
      </c>
      <c r="K332" s="261">
        <f t="shared" ref="K332:K338" si="96">I332-J332</f>
        <v>9500</v>
      </c>
      <c r="L332" s="264"/>
      <c r="M332" s="132">
        <f t="shared" si="92"/>
        <v>0</v>
      </c>
      <c r="N332" s="55">
        <f t="shared" si="84"/>
        <v>9500</v>
      </c>
    </row>
    <row r="333" spans="1:16" s="114" customFormat="1" ht="15" customHeight="1">
      <c r="A333" s="366"/>
      <c r="B333" s="147" t="s">
        <v>0</v>
      </c>
      <c r="C333" s="148">
        <v>1006</v>
      </c>
      <c r="D333" s="148" t="s">
        <v>248</v>
      </c>
      <c r="E333" s="119">
        <v>321</v>
      </c>
      <c r="F333" s="149"/>
      <c r="G333" s="149"/>
      <c r="H333" s="145">
        <v>0</v>
      </c>
      <c r="I333" s="145">
        <v>0</v>
      </c>
      <c r="J333" s="145">
        <v>-705.13</v>
      </c>
      <c r="K333" s="230">
        <f t="shared" si="96"/>
        <v>705.13</v>
      </c>
      <c r="L333" s="113"/>
      <c r="M333" s="132">
        <f t="shared" si="92"/>
        <v>0</v>
      </c>
      <c r="N333" s="55">
        <f t="shared" si="84"/>
        <v>705.13</v>
      </c>
    </row>
    <row r="334" spans="1:16" s="115" customFormat="1">
      <c r="A334" s="361"/>
      <c r="B334" s="172" t="s">
        <v>0</v>
      </c>
      <c r="C334" s="119">
        <v>1006</v>
      </c>
      <c r="D334" s="119" t="s">
        <v>87</v>
      </c>
      <c r="E334" s="119">
        <v>321</v>
      </c>
      <c r="F334" s="179"/>
      <c r="G334" s="129"/>
      <c r="H334" s="169">
        <v>0</v>
      </c>
      <c r="I334" s="145">
        <v>0</v>
      </c>
      <c r="J334" s="145">
        <v>-500</v>
      </c>
      <c r="K334" s="230">
        <f t="shared" si="96"/>
        <v>500</v>
      </c>
      <c r="L334" s="82"/>
      <c r="M334" s="132">
        <f t="shared" si="92"/>
        <v>0</v>
      </c>
      <c r="N334" s="55">
        <f t="shared" si="84"/>
        <v>500</v>
      </c>
    </row>
    <row r="335" spans="1:16" s="265" customFormat="1" ht="18" customHeight="1">
      <c r="A335" s="366"/>
      <c r="B335" s="172" t="s">
        <v>0</v>
      </c>
      <c r="C335" s="119">
        <v>1006</v>
      </c>
      <c r="D335" s="119" t="s">
        <v>248</v>
      </c>
      <c r="E335" s="119">
        <v>321</v>
      </c>
      <c r="F335" s="129" t="s">
        <v>257</v>
      </c>
      <c r="G335" s="129"/>
      <c r="H335" s="145">
        <v>0</v>
      </c>
      <c r="I335" s="145">
        <v>0</v>
      </c>
      <c r="J335" s="145">
        <v>-13397.53</v>
      </c>
      <c r="K335" s="261">
        <f t="shared" si="96"/>
        <v>13397.53</v>
      </c>
      <c r="L335" s="264"/>
      <c r="M335" s="132">
        <f t="shared" si="92"/>
        <v>0</v>
      </c>
      <c r="N335" s="55">
        <f t="shared" si="84"/>
        <v>13397.53</v>
      </c>
    </row>
    <row r="336" spans="1:16" s="259" customFormat="1" ht="22.5">
      <c r="A336" s="366"/>
      <c r="B336" s="172" t="s">
        <v>0</v>
      </c>
      <c r="C336" s="119">
        <v>1006</v>
      </c>
      <c r="D336" s="119" t="s">
        <v>87</v>
      </c>
      <c r="E336" s="119">
        <v>321</v>
      </c>
      <c r="F336" s="129" t="s">
        <v>293</v>
      </c>
      <c r="G336" s="129"/>
      <c r="H336" s="169">
        <v>0</v>
      </c>
      <c r="I336" s="145">
        <v>0</v>
      </c>
      <c r="J336" s="145">
        <v>0</v>
      </c>
      <c r="K336" s="261">
        <f t="shared" si="96"/>
        <v>0</v>
      </c>
      <c r="L336" s="262"/>
      <c r="M336" s="132">
        <f t="shared" si="92"/>
        <v>0</v>
      </c>
      <c r="N336" s="55">
        <f t="shared" si="84"/>
        <v>0</v>
      </c>
    </row>
    <row r="337" spans="1:30" s="259" customFormat="1" ht="22.5">
      <c r="A337" s="361"/>
      <c r="B337" s="172" t="s">
        <v>0</v>
      </c>
      <c r="C337" s="119">
        <v>1006</v>
      </c>
      <c r="D337" s="119" t="s">
        <v>87</v>
      </c>
      <c r="E337" s="119">
        <v>321</v>
      </c>
      <c r="F337" s="179" t="s">
        <v>239</v>
      </c>
      <c r="G337" s="129" t="s">
        <v>225</v>
      </c>
      <c r="H337" s="169">
        <v>0</v>
      </c>
      <c r="I337" s="169">
        <v>0</v>
      </c>
      <c r="J337" s="146">
        <v>0</v>
      </c>
      <c r="K337" s="261">
        <f t="shared" si="96"/>
        <v>0</v>
      </c>
      <c r="L337" s="262"/>
      <c r="M337" s="132">
        <f t="shared" si="92"/>
        <v>0</v>
      </c>
      <c r="N337" s="55">
        <f t="shared" si="84"/>
        <v>0</v>
      </c>
    </row>
    <row r="338" spans="1:30" s="183" customFormat="1" ht="23.25" thickBot="1">
      <c r="A338" s="367"/>
      <c r="B338" s="172" t="s">
        <v>0</v>
      </c>
      <c r="C338" s="119">
        <v>1006</v>
      </c>
      <c r="D338" s="119" t="s">
        <v>248</v>
      </c>
      <c r="E338" s="119">
        <v>321</v>
      </c>
      <c r="F338" s="179" t="s">
        <v>273</v>
      </c>
      <c r="G338" s="129" t="s">
        <v>225</v>
      </c>
      <c r="H338" s="169">
        <v>0</v>
      </c>
      <c r="I338" s="169">
        <v>0</v>
      </c>
      <c r="J338" s="146">
        <v>0</v>
      </c>
      <c r="K338" s="229">
        <f t="shared" si="96"/>
        <v>0</v>
      </c>
      <c r="L338" s="182"/>
      <c r="M338" s="132">
        <f t="shared" si="92"/>
        <v>0</v>
      </c>
      <c r="N338" s="55">
        <f t="shared" si="84"/>
        <v>0</v>
      </c>
    </row>
    <row r="339" spans="1:30" ht="15.75" thickBot="1">
      <c r="A339" s="51" t="s">
        <v>108</v>
      </c>
      <c r="B339" s="71" t="s">
        <v>109</v>
      </c>
      <c r="C339" s="71" t="s">
        <v>109</v>
      </c>
      <c r="D339" s="71" t="s">
        <v>109</v>
      </c>
      <c r="E339" s="35" t="s">
        <v>109</v>
      </c>
      <c r="F339" s="36" t="s">
        <v>109</v>
      </c>
      <c r="G339" s="35" t="s">
        <v>109</v>
      </c>
      <c r="H339" s="173">
        <f>H19+H27+H32+H34+H36+H45+H47+H50+H52+H54+H56+H61+H64+H66+H68+H70+H73+H75+H90+H92+H94+H96+H98+H102+H105+H108+H111+H114+H117+H119+H122+H125+H129+H131+H134+H136+H139+H142+H145+H148+H151+H154+H157+H160+H163+H168+H171+H183+H185+H187+H189+H192+H195+H199+H201+H204+H207+H208+H210+H214+H217+H229+H240+H242+H244+H246+H252+H259+H260+H181+H58+H179+H100+H248+H250+H264+H265+H266+H263+H279+H281+H284+H290+H292+H294+H299+H301+H303+H312+H314+H317+H323+H324+H331+H262+H23+H261+H177+H175+H25+H21</f>
        <v>18249152307.599998</v>
      </c>
      <c r="I339" s="173">
        <f>I19+I27+I32+I34+I36+I45+I47+I50+I52+I54+I56+I61+I64+I66+I68+I70+I73+I75+I90+I92+I94+I96+I98+I102+I105+I108+I111+I114+I117+I119+I122+I125+I129+I131+I134+I136+I139+I142+I145+I148+I151+I154+I157+I160+I163+I168+I171+I183+I185+I187+I189+I192+I195+I199+I201+I204+I207+I208+I210+I214+I217+I229+I240+I242+I244+I246+I252+I259+I260+I181+I58+I179+I100+I248+I250+I264+I265+I266+I263+I279+I281+I284+I290+I292+I294+I299+I301+I303+I312+I314+I317+I323+I324+I331+I262+I23+I261+I177+I175+I25+I21</f>
        <v>3319169161.8599992</v>
      </c>
      <c r="J339" s="173">
        <f>J19+J27+J32+J34+J36+J45+J47+J50+J52+J54+J56+J61+J64+J66+J68+J70+J73+J75+J90+J92+J94+J96+J98+J102+J105+J108+J111+J114+J117+J119+J122+J125+J129+J131+J134+J136+J139+J142+J145+J148+J151+J154+J157+J160+J163+J168+J171+J183+J185+J187+J189+J192+J195+J199+J201+J204+J207+J208+J210+J214+J217+J229+J240+J242+J244+J246+J252+J259+J260+J181+J58+J179+J100+J248+J250+J264+J265+J266+J263+J279+J281+J284+J290+J292+J294+J299+J301+J303+J312+J314+J317+J323+J324+J331+J262+J23+J261+J177+J175+J25+J21</f>
        <v>3167321086.8199997</v>
      </c>
      <c r="K339" s="173">
        <f>K19+K27+K32+K34+K36+K45+K47+K50+K52+K54+K56+K61+K64+K66+K68+K70+K73+K75+K90+K92+K94+K96+K98+K102+K105+K108+K111+K114+K117+K119+K122+K125+K129+K131+K134+K136+K139+K142+K145+K148+K151+K154+K157+K160+K163+K168+K171+K183+K185+K187+K189+K192+K195+K199+K201+K204+K207+K208+K210+K214+K217+K229+K240+K242+K244+K246+K252+K259+K260+K181+K58+K179+K100+K248+K250+K264+K265+K266+K263+K279+K281+K284+K290+K292+K294+K299+K301+K303+K312+K314+K317+K323+K324+K331+K262+K23+K261+K177+K175+K25+K21</f>
        <v>151848075.03999996</v>
      </c>
      <c r="L339" s="268"/>
      <c r="M339" s="132">
        <f>H339-I339</f>
        <v>14929983145.74</v>
      </c>
      <c r="N339" s="55">
        <f t="shared" si="84"/>
        <v>15081831220.779999</v>
      </c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</row>
    <row r="340" spans="1:30" ht="15.75" thickBot="1">
      <c r="A340" s="46" t="s">
        <v>109</v>
      </c>
      <c r="B340" s="72" t="s">
        <v>109</v>
      </c>
      <c r="C340" s="72" t="s">
        <v>109</v>
      </c>
      <c r="D340" s="72" t="s">
        <v>109</v>
      </c>
      <c r="E340" s="72" t="s">
        <v>109</v>
      </c>
      <c r="F340" s="2" t="s">
        <v>109</v>
      </c>
      <c r="G340" s="104" t="s">
        <v>109</v>
      </c>
      <c r="H340" s="298"/>
      <c r="I340" s="117"/>
      <c r="J340" s="117"/>
      <c r="K340" s="234" t="s">
        <v>211</v>
      </c>
      <c r="L340" s="53"/>
      <c r="M340" s="267">
        <f>N339-M339</f>
        <v>151848075.03999901</v>
      </c>
      <c r="N340" s="134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</row>
    <row r="341" spans="1:30" ht="15.75" thickBot="1">
      <c r="A341" s="6" t="s">
        <v>109</v>
      </c>
      <c r="B341" s="73" t="s">
        <v>109</v>
      </c>
      <c r="C341" s="73" t="s">
        <v>109</v>
      </c>
      <c r="D341" s="73" t="s">
        <v>109</v>
      </c>
      <c r="E341" s="73" t="s">
        <v>109</v>
      </c>
      <c r="F341" s="7" t="s">
        <v>109</v>
      </c>
      <c r="G341" s="105" t="s">
        <v>109</v>
      </c>
      <c r="H341" s="299"/>
      <c r="I341" s="220"/>
      <c r="J341" s="220"/>
      <c r="K341" s="235" t="s">
        <v>212</v>
      </c>
      <c r="L341" s="54"/>
      <c r="M341" s="266">
        <f>16190402897.6-L341</f>
        <v>16190402897.6</v>
      </c>
      <c r="N341" s="134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</row>
    <row r="342" spans="1:30" ht="15.75" thickBot="1">
      <c r="A342" s="368" t="s">
        <v>111</v>
      </c>
      <c r="B342" s="369"/>
      <c r="C342" s="369"/>
      <c r="D342" s="369"/>
      <c r="E342" s="369"/>
      <c r="F342" s="369"/>
      <c r="G342" s="369"/>
      <c r="H342" s="369"/>
      <c r="I342" s="369"/>
      <c r="J342" s="8"/>
      <c r="K342" s="235" t="s">
        <v>213</v>
      </c>
      <c r="L342" s="53"/>
      <c r="M342" s="134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</row>
    <row r="343" spans="1:30" ht="15.75" thickBot="1">
      <c r="A343" s="368" t="s">
        <v>112</v>
      </c>
      <c r="B343" s="369"/>
      <c r="C343" s="369"/>
      <c r="D343" s="369"/>
      <c r="E343" s="369"/>
      <c r="F343" s="369"/>
      <c r="G343" s="369"/>
      <c r="H343" s="369"/>
      <c r="I343" s="369"/>
      <c r="J343" s="8" t="s">
        <v>109</v>
      </c>
      <c r="K343" s="235" t="s">
        <v>214</v>
      </c>
      <c r="L343" s="5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</row>
    <row r="344" spans="1:30" ht="45.75" thickBot="1">
      <c r="A344" s="47" t="s">
        <v>113</v>
      </c>
      <c r="B344" s="92" t="s">
        <v>99</v>
      </c>
      <c r="C344" s="91" t="s">
        <v>100</v>
      </c>
      <c r="D344" s="370" t="s">
        <v>101</v>
      </c>
      <c r="E344" s="371"/>
      <c r="F344" s="372"/>
      <c r="G344" s="370" t="s">
        <v>102</v>
      </c>
      <c r="H344" s="372"/>
      <c r="I344" s="116" t="s">
        <v>103</v>
      </c>
      <c r="J344" s="10"/>
      <c r="K344" s="236" t="s">
        <v>136</v>
      </c>
      <c r="L344" s="237"/>
      <c r="M344" s="134"/>
    </row>
    <row r="345" spans="1:30" ht="42.75">
      <c r="A345" s="11" t="s">
        <v>231</v>
      </c>
      <c r="B345" s="12" t="s">
        <v>104</v>
      </c>
      <c r="C345" s="13" t="s">
        <v>109</v>
      </c>
      <c r="D345" s="373">
        <f>I339</f>
        <v>3319169161.8599992</v>
      </c>
      <c r="E345" s="374"/>
      <c r="F345" s="375"/>
      <c r="G345" s="373">
        <f>J339</f>
        <v>3167321086.8199997</v>
      </c>
      <c r="H345" s="375"/>
      <c r="I345" s="14">
        <f>K339</f>
        <v>151848075.03999996</v>
      </c>
      <c r="J345" s="10"/>
      <c r="K345" s="107" t="s">
        <v>109</v>
      </c>
      <c r="L345" s="55"/>
      <c r="N345" s="55"/>
    </row>
    <row r="346" spans="1:30">
      <c r="A346" s="11" t="s">
        <v>232</v>
      </c>
      <c r="B346" s="12" t="s">
        <v>105</v>
      </c>
      <c r="C346" s="12" t="s">
        <v>109</v>
      </c>
      <c r="D346" s="376"/>
      <c r="E346" s="377"/>
      <c r="F346" s="378"/>
      <c r="G346" s="373"/>
      <c r="H346" s="375"/>
      <c r="I346" s="16"/>
      <c r="J346" s="10"/>
      <c r="K346" s="107" t="s">
        <v>109</v>
      </c>
    </row>
    <row r="347" spans="1:30">
      <c r="A347" s="15" t="s">
        <v>233</v>
      </c>
      <c r="B347" s="12" t="s">
        <v>106</v>
      </c>
      <c r="C347" s="12" t="s">
        <v>109</v>
      </c>
      <c r="D347" s="376"/>
      <c r="E347" s="377"/>
      <c r="F347" s="378"/>
      <c r="G347" s="376"/>
      <c r="H347" s="378"/>
      <c r="I347" s="16"/>
      <c r="J347" s="10" t="s">
        <v>109</v>
      </c>
      <c r="L347" s="55"/>
      <c r="M347" s="134"/>
    </row>
    <row r="348" spans="1:30">
      <c r="A348" s="11" t="s">
        <v>234</v>
      </c>
      <c r="B348" s="12" t="s">
        <v>107</v>
      </c>
      <c r="C348" s="12" t="s">
        <v>109</v>
      </c>
      <c r="D348" s="376"/>
      <c r="E348" s="379"/>
      <c r="F348" s="380"/>
      <c r="G348" s="376"/>
      <c r="H348" s="378"/>
      <c r="I348" s="16"/>
      <c r="J348" s="10" t="s">
        <v>109</v>
      </c>
      <c r="L348" s="55"/>
      <c r="M348" s="134"/>
    </row>
    <row r="349" spans="1:30">
      <c r="A349" s="17" t="s">
        <v>109</v>
      </c>
      <c r="B349" s="74" t="s">
        <v>109</v>
      </c>
      <c r="C349" s="74" t="s">
        <v>109</v>
      </c>
      <c r="D349" s="74" t="s">
        <v>109</v>
      </c>
      <c r="E349" s="18" t="s">
        <v>109</v>
      </c>
      <c r="F349" s="19" t="s">
        <v>109</v>
      </c>
      <c r="G349" s="106" t="s">
        <v>109</v>
      </c>
      <c r="H349" s="21" t="s">
        <v>109</v>
      </c>
      <c r="I349" s="9" t="s">
        <v>109</v>
      </c>
      <c r="J349" s="10" t="s">
        <v>109</v>
      </c>
      <c r="L349" s="55"/>
      <c r="M349" s="134"/>
      <c r="N349" s="55"/>
    </row>
    <row r="350" spans="1:30">
      <c r="A350" s="22" t="s">
        <v>109</v>
      </c>
      <c r="B350" s="74" t="s">
        <v>109</v>
      </c>
      <c r="C350" s="74" t="s">
        <v>109</v>
      </c>
      <c r="D350" s="74" t="s">
        <v>109</v>
      </c>
      <c r="E350" s="18" t="s">
        <v>109</v>
      </c>
      <c r="F350" s="19" t="s">
        <v>109</v>
      </c>
      <c r="G350" s="18" t="s">
        <v>109</v>
      </c>
      <c r="H350" s="20"/>
      <c r="I350" s="9" t="s">
        <v>109</v>
      </c>
      <c r="J350" s="10" t="s">
        <v>109</v>
      </c>
      <c r="L350" s="55"/>
      <c r="M350" s="134"/>
    </row>
    <row r="351" spans="1:30">
      <c r="A351" s="22" t="s">
        <v>109</v>
      </c>
      <c r="B351" s="74" t="s">
        <v>109</v>
      </c>
      <c r="C351" s="74" t="s">
        <v>109</v>
      </c>
      <c r="D351" s="74" t="s">
        <v>109</v>
      </c>
      <c r="E351" s="18" t="s">
        <v>109</v>
      </c>
      <c r="F351" s="19" t="s">
        <v>109</v>
      </c>
      <c r="G351" s="18" t="s">
        <v>109</v>
      </c>
      <c r="H351" s="20"/>
      <c r="I351" s="9" t="s">
        <v>109</v>
      </c>
      <c r="J351" s="10" t="s">
        <v>109</v>
      </c>
      <c r="L351" s="55"/>
      <c r="M351" s="134"/>
    </row>
    <row r="352" spans="1:30">
      <c r="A352" s="22" t="s">
        <v>109</v>
      </c>
      <c r="B352" s="74" t="s">
        <v>109</v>
      </c>
      <c r="C352" s="74" t="s">
        <v>109</v>
      </c>
      <c r="D352" s="74" t="s">
        <v>109</v>
      </c>
      <c r="E352" s="18" t="s">
        <v>109</v>
      </c>
      <c r="F352" s="19" t="s">
        <v>109</v>
      </c>
      <c r="G352" s="18" t="s">
        <v>109</v>
      </c>
      <c r="H352" s="19" t="s">
        <v>109</v>
      </c>
      <c r="I352" s="9" t="s">
        <v>109</v>
      </c>
      <c r="J352" s="23" t="s">
        <v>109</v>
      </c>
      <c r="K352" s="107" t="s">
        <v>109</v>
      </c>
      <c r="M352" s="134"/>
    </row>
    <row r="353" spans="1:13">
      <c r="A353" s="22" t="s">
        <v>109</v>
      </c>
      <c r="B353" s="74" t="s">
        <v>109</v>
      </c>
      <c r="C353" s="74" t="s">
        <v>109</v>
      </c>
      <c r="D353" s="74" t="s">
        <v>109</v>
      </c>
      <c r="E353" s="18" t="s">
        <v>109</v>
      </c>
      <c r="F353" s="19" t="s">
        <v>109</v>
      </c>
      <c r="G353" s="18" t="s">
        <v>109</v>
      </c>
      <c r="H353" s="21" t="s">
        <v>109</v>
      </c>
      <c r="I353" s="9" t="s">
        <v>109</v>
      </c>
      <c r="J353" s="10" t="s">
        <v>109</v>
      </c>
      <c r="K353" s="107" t="s">
        <v>109</v>
      </c>
    </row>
    <row r="354" spans="1:13" ht="15.75">
      <c r="A354" s="381" t="s">
        <v>262</v>
      </c>
      <c r="B354" s="382"/>
      <c r="C354" s="382"/>
      <c r="D354" s="79" t="s">
        <v>109</v>
      </c>
      <c r="E354" s="79" t="s">
        <v>109</v>
      </c>
      <c r="F354" s="24" t="s">
        <v>109</v>
      </c>
      <c r="G354" s="383" t="s">
        <v>245</v>
      </c>
      <c r="H354" s="383"/>
      <c r="I354" s="9" t="s">
        <v>109</v>
      </c>
      <c r="J354" s="23" t="s">
        <v>109</v>
      </c>
      <c r="K354" s="107" t="s">
        <v>109</v>
      </c>
      <c r="L354" s="180"/>
    </row>
    <row r="355" spans="1:13" ht="15.75">
      <c r="A355" s="303" t="s">
        <v>109</v>
      </c>
      <c r="B355" s="304" t="s">
        <v>109</v>
      </c>
      <c r="C355" s="304" t="s">
        <v>109</v>
      </c>
      <c r="D355" s="80" t="s">
        <v>109</v>
      </c>
      <c r="E355" s="25" t="s">
        <v>109</v>
      </c>
      <c r="F355" s="26" t="s">
        <v>109</v>
      </c>
      <c r="G355" s="304" t="s">
        <v>109</v>
      </c>
      <c r="H355" s="305" t="s">
        <v>109</v>
      </c>
      <c r="I355" s="27" t="s">
        <v>109</v>
      </c>
      <c r="J355" s="23" t="s">
        <v>109</v>
      </c>
      <c r="K355" s="107" t="s">
        <v>109</v>
      </c>
      <c r="L355" s="181"/>
    </row>
    <row r="356" spans="1:13" ht="15.75">
      <c r="A356" s="303" t="s">
        <v>109</v>
      </c>
      <c r="B356" s="304" t="s">
        <v>109</v>
      </c>
      <c r="C356" s="304" t="s">
        <v>109</v>
      </c>
      <c r="D356" s="80" t="s">
        <v>109</v>
      </c>
      <c r="E356" s="25" t="s">
        <v>109</v>
      </c>
      <c r="F356" s="26" t="s">
        <v>109</v>
      </c>
      <c r="G356" s="304" t="s">
        <v>109</v>
      </c>
      <c r="H356" s="305" t="s">
        <v>109</v>
      </c>
      <c r="I356" s="27" t="s">
        <v>109</v>
      </c>
      <c r="J356" s="23" t="s">
        <v>109</v>
      </c>
      <c r="K356" s="107" t="s">
        <v>109</v>
      </c>
      <c r="L356" s="181"/>
    </row>
    <row r="357" spans="1:13" ht="15.75">
      <c r="A357" s="28" t="s">
        <v>109</v>
      </c>
      <c r="B357" s="80" t="s">
        <v>109</v>
      </c>
      <c r="C357" s="75" t="s">
        <v>109</v>
      </c>
      <c r="D357" s="80" t="s">
        <v>109</v>
      </c>
      <c r="E357" s="25" t="s">
        <v>109</v>
      </c>
      <c r="F357" s="26" t="s">
        <v>109</v>
      </c>
      <c r="G357" s="25" t="s">
        <v>109</v>
      </c>
      <c r="H357" s="26" t="s">
        <v>109</v>
      </c>
      <c r="I357" s="27" t="s">
        <v>109</v>
      </c>
      <c r="J357" s="23" t="s">
        <v>109</v>
      </c>
      <c r="K357" s="107" t="s">
        <v>109</v>
      </c>
      <c r="L357" s="181"/>
      <c r="M357" s="134"/>
    </row>
    <row r="358" spans="1:13" ht="15.75" customHeight="1">
      <c r="A358" s="384" t="s">
        <v>301</v>
      </c>
      <c r="B358" s="385"/>
      <c r="C358" s="385"/>
      <c r="D358" s="80" t="s">
        <v>109</v>
      </c>
      <c r="E358" s="25" t="s">
        <v>109</v>
      </c>
      <c r="F358" s="26" t="s">
        <v>109</v>
      </c>
      <c r="G358" s="386" t="s">
        <v>302</v>
      </c>
      <c r="H358" s="386"/>
      <c r="I358" s="9" t="s">
        <v>109</v>
      </c>
      <c r="J358" s="23" t="s">
        <v>109</v>
      </c>
      <c r="K358" s="107" t="s">
        <v>109</v>
      </c>
      <c r="L358" s="181"/>
      <c r="M358" s="134"/>
    </row>
    <row r="359" spans="1:13">
      <c r="A359" s="22" t="s">
        <v>109</v>
      </c>
      <c r="B359" s="74" t="s">
        <v>109</v>
      </c>
      <c r="C359" s="74" t="s">
        <v>109</v>
      </c>
      <c r="D359" s="74" t="s">
        <v>109</v>
      </c>
      <c r="E359" s="18" t="s">
        <v>109</v>
      </c>
      <c r="F359" s="19" t="s">
        <v>109</v>
      </c>
      <c r="G359" s="18" t="s">
        <v>109</v>
      </c>
      <c r="H359" s="21" t="s">
        <v>109</v>
      </c>
      <c r="I359" s="27" t="s">
        <v>109</v>
      </c>
      <c r="J359" s="23" t="s">
        <v>109</v>
      </c>
      <c r="L359" s="181"/>
      <c r="M359" s="134"/>
    </row>
    <row r="360" spans="1:13" ht="15.75" thickBot="1">
      <c r="A360" s="29" t="s">
        <v>109</v>
      </c>
      <c r="B360" s="76" t="s">
        <v>109</v>
      </c>
      <c r="C360" s="76" t="s">
        <v>109</v>
      </c>
      <c r="D360" s="76" t="s">
        <v>109</v>
      </c>
      <c r="E360" s="30" t="s">
        <v>109</v>
      </c>
      <c r="F360" s="31" t="s">
        <v>109</v>
      </c>
      <c r="G360" s="30" t="s">
        <v>109</v>
      </c>
      <c r="H360" s="32" t="s">
        <v>109</v>
      </c>
      <c r="I360" s="33" t="s">
        <v>109</v>
      </c>
      <c r="J360" s="34" t="s">
        <v>109</v>
      </c>
      <c r="L360" s="181"/>
      <c r="M360" s="134"/>
    </row>
    <row r="361" spans="1:13">
      <c r="L361" s="181"/>
    </row>
    <row r="362" spans="1:13">
      <c r="L362" s="181"/>
    </row>
    <row r="363" spans="1:13">
      <c r="L363" s="181"/>
    </row>
    <row r="364" spans="1:13">
      <c r="L364" s="181"/>
    </row>
    <row r="365" spans="1:13">
      <c r="L365" s="181"/>
    </row>
    <row r="366" spans="1:13">
      <c r="L366" s="181"/>
    </row>
    <row r="367" spans="1:13">
      <c r="L367" s="181"/>
    </row>
    <row r="368" spans="1:13">
      <c r="L368" s="181"/>
    </row>
    <row r="369" spans="1:30" s="133" customFormat="1">
      <c r="A369" s="5"/>
      <c r="B369" s="77"/>
      <c r="C369" s="77"/>
      <c r="D369" s="77"/>
      <c r="E369" s="77"/>
      <c r="F369" s="1"/>
      <c r="G369" s="107"/>
      <c r="H369" s="227"/>
      <c r="I369" s="221"/>
      <c r="J369" s="221"/>
      <c r="K369" s="107"/>
      <c r="L369" s="18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133" customFormat="1">
      <c r="A370" s="5"/>
      <c r="B370" s="77"/>
      <c r="C370" s="77"/>
      <c r="D370" s="77"/>
      <c r="E370" s="77"/>
      <c r="F370" s="1"/>
      <c r="G370" s="107"/>
      <c r="H370" s="227"/>
      <c r="I370" s="221"/>
      <c r="J370" s="221"/>
      <c r="K370" s="107"/>
      <c r="L370" s="18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133" customFormat="1">
      <c r="A371" s="1"/>
      <c r="B371" s="77"/>
      <c r="C371" s="77"/>
      <c r="D371" s="77"/>
      <c r="E371" s="77"/>
      <c r="F371" s="1"/>
      <c r="G371" s="107"/>
      <c r="H371" s="227"/>
      <c r="I371" s="222"/>
      <c r="J371" s="222"/>
      <c r="K371" s="107"/>
      <c r="L371" s="18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133" customFormat="1">
      <c r="A372" s="1"/>
      <c r="B372" s="77"/>
      <c r="C372" s="77"/>
      <c r="D372" s="77"/>
      <c r="E372" s="77"/>
      <c r="F372" s="1"/>
      <c r="G372" s="107"/>
      <c r="H372" s="227"/>
      <c r="I372" s="222"/>
      <c r="J372" s="222"/>
      <c r="K372" s="107"/>
      <c r="L372" s="18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133" customFormat="1">
      <c r="A373" s="5"/>
      <c r="B373" s="77"/>
      <c r="C373" s="77"/>
      <c r="D373" s="77"/>
      <c r="E373" s="77"/>
      <c r="F373" s="1"/>
      <c r="G373" s="107"/>
      <c r="H373" s="227"/>
      <c r="I373" s="221"/>
      <c r="J373" s="221"/>
      <c r="K373" s="107"/>
      <c r="L373" s="18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133" customFormat="1">
      <c r="A374" s="5"/>
      <c r="B374" s="77"/>
      <c r="C374" s="77"/>
      <c r="D374" s="77"/>
      <c r="E374" s="77"/>
      <c r="F374" s="1"/>
      <c r="G374" s="107"/>
      <c r="H374" s="227"/>
      <c r="I374" s="221"/>
      <c r="J374" s="221"/>
      <c r="K374" s="107"/>
      <c r="L374" s="18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s="133" customFormat="1">
      <c r="A375" s="5"/>
      <c r="B375" s="77"/>
      <c r="C375" s="77"/>
      <c r="D375" s="77"/>
      <c r="E375" s="77"/>
      <c r="F375" s="1"/>
      <c r="G375" s="107"/>
      <c r="H375" s="227"/>
      <c r="I375" s="221"/>
      <c r="J375" s="221"/>
      <c r="K375" s="107"/>
      <c r="L375" s="18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s="133" customFormat="1">
      <c r="A376" s="5"/>
      <c r="B376" s="77"/>
      <c r="C376" s="77"/>
      <c r="D376" s="77"/>
      <c r="E376" s="77"/>
      <c r="F376" s="1"/>
      <c r="G376" s="107"/>
      <c r="H376" s="227"/>
      <c r="I376" s="221"/>
      <c r="J376" s="221"/>
      <c r="K376" s="107"/>
      <c r="L376" s="18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3" customFormat="1">
      <c r="A377" s="5"/>
      <c r="B377" s="77"/>
      <c r="C377" s="77"/>
      <c r="D377" s="77"/>
      <c r="E377" s="77"/>
      <c r="F377" s="1"/>
      <c r="G377" s="107"/>
      <c r="H377" s="227"/>
      <c r="I377" s="221"/>
      <c r="J377" s="221"/>
      <c r="K377" s="107"/>
      <c r="L377" s="18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3" customFormat="1">
      <c r="A378" s="5"/>
      <c r="B378" s="77"/>
      <c r="C378" s="77"/>
      <c r="D378" s="77"/>
      <c r="E378" s="77"/>
      <c r="F378" s="1"/>
      <c r="G378" s="107"/>
      <c r="H378" s="227"/>
      <c r="I378" s="221"/>
      <c r="J378" s="221"/>
      <c r="K378" s="107"/>
      <c r="L378" s="18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3" customFormat="1">
      <c r="A379" s="5"/>
      <c r="B379" s="77"/>
      <c r="C379" s="77"/>
      <c r="D379" s="77"/>
      <c r="E379" s="77"/>
      <c r="F379" s="1"/>
      <c r="G379" s="107"/>
      <c r="H379" s="227"/>
      <c r="I379" s="221"/>
      <c r="J379" s="221"/>
      <c r="K379" s="107"/>
      <c r="L379" s="18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3" customFormat="1">
      <c r="A380" s="5"/>
      <c r="B380" s="77"/>
      <c r="C380" s="77"/>
      <c r="D380" s="77"/>
      <c r="E380" s="77"/>
      <c r="F380" s="1"/>
      <c r="G380" s="107"/>
      <c r="H380" s="227"/>
      <c r="I380" s="221"/>
      <c r="J380" s="221"/>
      <c r="K380" s="107"/>
      <c r="L380" s="18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3" customFormat="1">
      <c r="A381" s="5"/>
      <c r="B381" s="77"/>
      <c r="C381" s="77"/>
      <c r="D381" s="77"/>
      <c r="E381" s="77"/>
      <c r="F381" s="1"/>
      <c r="G381" s="107"/>
      <c r="H381" s="227"/>
      <c r="I381" s="221"/>
      <c r="J381" s="221"/>
      <c r="K381" s="107"/>
      <c r="L381" s="18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3" customFormat="1">
      <c r="A382" s="5"/>
      <c r="B382" s="77"/>
      <c r="C382" s="77"/>
      <c r="D382" s="77"/>
      <c r="E382" s="77"/>
      <c r="F382" s="1"/>
      <c r="G382" s="107"/>
      <c r="H382" s="227"/>
      <c r="I382" s="221"/>
      <c r="J382" s="221"/>
      <c r="K382" s="107"/>
      <c r="L382" s="18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3" customFormat="1">
      <c r="A383" s="5"/>
      <c r="B383" s="77"/>
      <c r="C383" s="77"/>
      <c r="D383" s="77"/>
      <c r="E383" s="77"/>
      <c r="F383" s="1"/>
      <c r="G383" s="107"/>
      <c r="H383" s="227"/>
      <c r="I383" s="221"/>
      <c r="J383" s="221">
        <f>H207+H205+H200+H197+H194+H191+H153+H144+H141+H138+H135+H133+H130+H121+H118+H116+H107+H104+H83+H72</f>
        <v>2058749410</v>
      </c>
      <c r="K383" s="107"/>
      <c r="L383" s="18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3" customFormat="1">
      <c r="A384" s="5"/>
      <c r="B384" s="77"/>
      <c r="C384" s="77"/>
      <c r="D384" s="77"/>
      <c r="E384" s="77"/>
      <c r="F384" s="1"/>
      <c r="G384" s="107"/>
      <c r="H384" s="227"/>
      <c r="I384" s="221"/>
      <c r="J384" s="221"/>
      <c r="K384" s="107"/>
      <c r="L384" s="18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133" customFormat="1">
      <c r="A385" s="5"/>
      <c r="B385" s="77"/>
      <c r="C385" s="77"/>
      <c r="D385" s="77"/>
      <c r="E385" s="77"/>
      <c r="F385" s="1"/>
      <c r="G385" s="107"/>
      <c r="H385" s="227"/>
      <c r="I385" s="221"/>
      <c r="J385" s="221"/>
      <c r="K385" s="107"/>
      <c r="L385" s="18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133" customFormat="1">
      <c r="A386" s="5"/>
      <c r="B386" s="77"/>
      <c r="C386" s="77"/>
      <c r="D386" s="77"/>
      <c r="E386" s="77"/>
      <c r="F386" s="1"/>
      <c r="G386" s="107"/>
      <c r="H386" s="227"/>
      <c r="I386" s="221"/>
      <c r="J386" s="221"/>
      <c r="K386" s="107"/>
      <c r="L386" s="18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133" customFormat="1">
      <c r="A387" s="5"/>
      <c r="B387" s="77"/>
      <c r="C387" s="77"/>
      <c r="D387" s="77"/>
      <c r="E387" s="77"/>
      <c r="F387" s="1"/>
      <c r="G387" s="107"/>
      <c r="H387" s="227"/>
      <c r="I387" s="221"/>
      <c r="J387" s="221"/>
      <c r="K387" s="107"/>
      <c r="L387" s="18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133" customFormat="1">
      <c r="A388" s="5"/>
      <c r="B388" s="77"/>
      <c r="C388" s="77"/>
      <c r="D388" s="77"/>
      <c r="E388" s="77"/>
      <c r="F388" s="1"/>
      <c r="G388" s="107"/>
      <c r="H388" s="227"/>
      <c r="I388" s="221"/>
      <c r="J388" s="221"/>
      <c r="K388" s="107"/>
      <c r="L388" s="18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133" customFormat="1">
      <c r="A389" s="5"/>
      <c r="B389" s="77"/>
      <c r="C389" s="77"/>
      <c r="D389" s="77"/>
      <c r="E389" s="77"/>
      <c r="F389" s="1"/>
      <c r="G389" s="107"/>
      <c r="H389" s="227"/>
      <c r="I389" s="221"/>
      <c r="J389" s="221"/>
      <c r="K389" s="107"/>
      <c r="L389" s="18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133" customFormat="1">
      <c r="A390" s="5"/>
      <c r="B390" s="77"/>
      <c r="C390" s="77"/>
      <c r="D390" s="77"/>
      <c r="E390" s="77"/>
      <c r="F390" s="1"/>
      <c r="G390" s="107"/>
      <c r="H390" s="227"/>
      <c r="I390" s="221"/>
      <c r="J390" s="221"/>
      <c r="K390" s="107"/>
      <c r="L390" s="180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133" customFormat="1">
      <c r="A391" s="5"/>
      <c r="B391" s="77"/>
      <c r="C391" s="77"/>
      <c r="D391" s="77"/>
      <c r="E391" s="77"/>
      <c r="F391" s="1"/>
      <c r="G391" s="107"/>
      <c r="H391" s="227"/>
      <c r="I391" s="221"/>
      <c r="J391" s="221"/>
      <c r="K391" s="107"/>
      <c r="L391" s="180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133" customFormat="1">
      <c r="A392" s="5"/>
      <c r="B392" s="77"/>
      <c r="C392" s="77"/>
      <c r="D392" s="77"/>
      <c r="E392" s="77"/>
      <c r="F392" s="1"/>
      <c r="G392" s="107"/>
      <c r="H392" s="227"/>
      <c r="I392" s="221"/>
      <c r="J392" s="221"/>
      <c r="K392" s="107"/>
      <c r="L392" s="180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s="133" customFormat="1">
      <c r="A393" s="5"/>
      <c r="B393" s="77"/>
      <c r="C393" s="77"/>
      <c r="D393" s="77"/>
      <c r="E393" s="77"/>
      <c r="F393" s="1"/>
      <c r="G393" s="107"/>
      <c r="H393" s="227"/>
      <c r="I393" s="221"/>
      <c r="J393" s="221"/>
      <c r="K393" s="107"/>
      <c r="L393" s="180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s="133" customFormat="1">
      <c r="A394" s="5"/>
      <c r="B394" s="77"/>
      <c r="C394" s="77"/>
      <c r="D394" s="77"/>
      <c r="E394" s="77"/>
      <c r="F394" s="1"/>
      <c r="G394" s="107"/>
      <c r="H394" s="227"/>
      <c r="I394" s="221"/>
      <c r="J394" s="221"/>
      <c r="K394" s="107"/>
      <c r="L394" s="180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s="133" customFormat="1">
      <c r="A395" s="5"/>
      <c r="B395" s="77"/>
      <c r="C395" s="77"/>
      <c r="D395" s="77"/>
      <c r="E395" s="77"/>
      <c r="F395" s="1"/>
      <c r="G395" s="107"/>
      <c r="H395" s="227"/>
      <c r="I395" s="221"/>
      <c r="J395" s="221"/>
      <c r="K395" s="107"/>
      <c r="L395" s="180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s="133" customFormat="1">
      <c r="A396" s="5"/>
      <c r="B396" s="77"/>
      <c r="C396" s="77"/>
      <c r="D396" s="77"/>
      <c r="E396" s="77"/>
      <c r="F396" s="1"/>
      <c r="G396" s="107"/>
      <c r="H396" s="227"/>
      <c r="I396" s="221"/>
      <c r="J396" s="221"/>
      <c r="K396" s="107"/>
      <c r="L396" s="18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s="133" customFormat="1">
      <c r="A397" s="5"/>
      <c r="B397" s="77"/>
      <c r="C397" s="77"/>
      <c r="D397" s="77"/>
      <c r="E397" s="77"/>
      <c r="F397" s="1"/>
      <c r="G397" s="107"/>
      <c r="H397" s="227"/>
      <c r="I397" s="221"/>
      <c r="J397" s="221"/>
      <c r="K397" s="107"/>
      <c r="L397" s="18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s="133" customFormat="1">
      <c r="A398" s="5"/>
      <c r="B398" s="77"/>
      <c r="C398" s="77"/>
      <c r="D398" s="77"/>
      <c r="E398" s="77"/>
      <c r="F398" s="1"/>
      <c r="G398" s="107"/>
      <c r="H398" s="227"/>
      <c r="I398" s="221"/>
      <c r="J398" s="221"/>
      <c r="K398" s="107"/>
      <c r="L398" s="18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s="133" customFormat="1">
      <c r="A399" s="5"/>
      <c r="B399" s="77"/>
      <c r="C399" s="77"/>
      <c r="D399" s="77"/>
      <c r="E399" s="77"/>
      <c r="F399" s="1"/>
      <c r="G399" s="107"/>
      <c r="H399" s="227"/>
      <c r="I399" s="221"/>
      <c r="J399" s="221"/>
      <c r="K399" s="107"/>
      <c r="L399" s="18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s="133" customFormat="1">
      <c r="A400" s="5"/>
      <c r="B400" s="77"/>
      <c r="C400" s="77"/>
      <c r="D400" s="77"/>
      <c r="E400" s="77"/>
      <c r="F400" s="1"/>
      <c r="G400" s="107"/>
      <c r="H400" s="227"/>
      <c r="I400" s="221"/>
      <c r="J400" s="221"/>
      <c r="K400" s="107"/>
      <c r="L400" s="18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16384">
      <c r="L401" s="180"/>
    </row>
    <row r="408" spans="1:16384">
      <c r="M408" s="134" t="e">
        <f>#REF!+H72+H83+#REF!+H104+#REF!+#REF!+#REF!+H116+#REF!+H121+#REF!+H130+#REF!+H133+#REF!+H135+H293+H138+#REF!+H141+#REF!+H144+H304+H153+H162+#REF!+#REF!+H191+#REF!+H194+#REF!+H197+#REF!+H200</f>
        <v>#REF!</v>
      </c>
    </row>
    <row r="412" spans="1:16384" s="107" customFormat="1">
      <c r="A412" s="1"/>
      <c r="B412" s="77"/>
      <c r="C412" s="77"/>
      <c r="D412" s="77"/>
      <c r="E412" s="77"/>
      <c r="F412" s="1"/>
      <c r="H412" s="222"/>
      <c r="I412" s="222"/>
      <c r="J412" s="222"/>
      <c r="L412" s="1"/>
      <c r="M412" s="13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  <c r="ANQ412" s="1"/>
      <c r="ANR412" s="1"/>
      <c r="ANS412" s="1"/>
      <c r="ANT412" s="1"/>
      <c r="ANU412" s="1"/>
      <c r="ANV412" s="1"/>
      <c r="ANW412" s="1"/>
      <c r="ANX412" s="1"/>
      <c r="ANY412" s="1"/>
      <c r="ANZ412" s="1"/>
      <c r="AOA412" s="1"/>
      <c r="AOB412" s="1"/>
      <c r="AOC412" s="1"/>
      <c r="AOD412" s="1"/>
      <c r="AOE412" s="1"/>
      <c r="AOF412" s="1"/>
      <c r="AOG412" s="1"/>
      <c r="AOH412" s="1"/>
      <c r="AOI412" s="1"/>
      <c r="AOJ412" s="1"/>
      <c r="AOK412" s="1"/>
      <c r="AOL412" s="1"/>
      <c r="AOM412" s="1"/>
      <c r="AON412" s="1"/>
      <c r="AOO412" s="1"/>
      <c r="AOP412" s="1"/>
      <c r="AOQ412" s="1"/>
      <c r="AOR412" s="1"/>
      <c r="AOS412" s="1"/>
      <c r="AOT412" s="1"/>
      <c r="AOU412" s="1"/>
      <c r="AOV412" s="1"/>
      <c r="AOW412" s="1"/>
      <c r="AOX412" s="1"/>
      <c r="AOY412" s="1"/>
      <c r="AOZ412" s="1"/>
      <c r="APA412" s="1"/>
      <c r="APB412" s="1"/>
      <c r="APC412" s="1"/>
      <c r="APD412" s="1"/>
      <c r="APE412" s="1"/>
      <c r="APF412" s="1"/>
      <c r="APG412" s="1"/>
      <c r="APH412" s="1"/>
      <c r="API412" s="1"/>
      <c r="APJ412" s="1"/>
      <c r="APK412" s="1"/>
      <c r="APL412" s="1"/>
      <c r="APM412" s="1"/>
      <c r="APN412" s="1"/>
      <c r="APO412" s="1"/>
      <c r="APP412" s="1"/>
      <c r="APQ412" s="1"/>
      <c r="APR412" s="1"/>
      <c r="APS412" s="1"/>
      <c r="APT412" s="1"/>
      <c r="APU412" s="1"/>
      <c r="APV412" s="1"/>
      <c r="APW412" s="1"/>
      <c r="APX412" s="1"/>
      <c r="APY412" s="1"/>
      <c r="APZ412" s="1"/>
      <c r="AQA412" s="1"/>
      <c r="AQB412" s="1"/>
      <c r="AQC412" s="1"/>
      <c r="AQD412" s="1"/>
      <c r="AQE412" s="1"/>
      <c r="AQF412" s="1"/>
      <c r="AQG412" s="1"/>
      <c r="AQH412" s="1"/>
      <c r="AQI412" s="1"/>
      <c r="AQJ412" s="1"/>
      <c r="AQK412" s="1"/>
      <c r="AQL412" s="1"/>
      <c r="AQM412" s="1"/>
      <c r="AQN412" s="1"/>
      <c r="AQO412" s="1"/>
      <c r="AQP412" s="1"/>
      <c r="AQQ412" s="1"/>
      <c r="AQR412" s="1"/>
      <c r="AQS412" s="1"/>
      <c r="AQT412" s="1"/>
      <c r="AQU412" s="1"/>
      <c r="AQV412" s="1"/>
      <c r="AQW412" s="1"/>
      <c r="AQX412" s="1"/>
      <c r="AQY412" s="1"/>
      <c r="AQZ412" s="1"/>
      <c r="ARA412" s="1"/>
      <c r="ARB412" s="1"/>
      <c r="ARC412" s="1"/>
      <c r="ARD412" s="1"/>
      <c r="ARE412" s="1"/>
      <c r="ARF412" s="1"/>
      <c r="ARG412" s="1"/>
      <c r="ARH412" s="1"/>
      <c r="ARI412" s="1"/>
      <c r="ARJ412" s="1"/>
      <c r="ARK412" s="1"/>
      <c r="ARL412" s="1"/>
      <c r="ARM412" s="1"/>
      <c r="ARN412" s="1"/>
      <c r="ARO412" s="1"/>
      <c r="ARP412" s="1"/>
      <c r="ARQ412" s="1"/>
      <c r="ARR412" s="1"/>
      <c r="ARS412" s="1"/>
      <c r="ART412" s="1"/>
      <c r="ARU412" s="1"/>
      <c r="ARV412" s="1"/>
      <c r="ARW412" s="1"/>
      <c r="ARX412" s="1"/>
      <c r="ARY412" s="1"/>
      <c r="ARZ412" s="1"/>
      <c r="ASA412" s="1"/>
      <c r="ASB412" s="1"/>
      <c r="ASC412" s="1"/>
      <c r="ASD412" s="1"/>
      <c r="ASE412" s="1"/>
      <c r="ASF412" s="1"/>
      <c r="ASG412" s="1"/>
      <c r="ASH412" s="1"/>
      <c r="ASI412" s="1"/>
      <c r="ASJ412" s="1"/>
      <c r="ASK412" s="1"/>
      <c r="ASL412" s="1"/>
      <c r="ASM412" s="1"/>
      <c r="ASN412" s="1"/>
      <c r="ASO412" s="1"/>
      <c r="ASP412" s="1"/>
      <c r="ASQ412" s="1"/>
      <c r="ASR412" s="1"/>
      <c r="ASS412" s="1"/>
      <c r="AST412" s="1"/>
      <c r="ASU412" s="1"/>
      <c r="ASV412" s="1"/>
      <c r="ASW412" s="1"/>
      <c r="ASX412" s="1"/>
      <c r="ASY412" s="1"/>
      <c r="ASZ412" s="1"/>
      <c r="ATA412" s="1"/>
      <c r="ATB412" s="1"/>
      <c r="ATC412" s="1"/>
      <c r="ATD412" s="1"/>
      <c r="ATE412" s="1"/>
      <c r="ATF412" s="1"/>
      <c r="ATG412" s="1"/>
      <c r="ATH412" s="1"/>
      <c r="ATI412" s="1"/>
      <c r="ATJ412" s="1"/>
      <c r="ATK412" s="1"/>
      <c r="ATL412" s="1"/>
      <c r="ATM412" s="1"/>
      <c r="ATN412" s="1"/>
      <c r="ATO412" s="1"/>
      <c r="ATP412" s="1"/>
      <c r="ATQ412" s="1"/>
      <c r="ATR412" s="1"/>
      <c r="ATS412" s="1"/>
      <c r="ATT412" s="1"/>
      <c r="ATU412" s="1"/>
      <c r="ATV412" s="1"/>
      <c r="ATW412" s="1"/>
      <c r="ATX412" s="1"/>
      <c r="ATY412" s="1"/>
      <c r="ATZ412" s="1"/>
      <c r="AUA412" s="1"/>
      <c r="AUB412" s="1"/>
      <c r="AUC412" s="1"/>
      <c r="AUD412" s="1"/>
      <c r="AUE412" s="1"/>
      <c r="AUF412" s="1"/>
      <c r="AUG412" s="1"/>
      <c r="AUH412" s="1"/>
      <c r="AUI412" s="1"/>
      <c r="AUJ412" s="1"/>
      <c r="AUK412" s="1"/>
      <c r="AUL412" s="1"/>
      <c r="AUM412" s="1"/>
      <c r="AUN412" s="1"/>
      <c r="AUO412" s="1"/>
      <c r="AUP412" s="1"/>
      <c r="AUQ412" s="1"/>
      <c r="AUR412" s="1"/>
      <c r="AUS412" s="1"/>
      <c r="AUT412" s="1"/>
      <c r="AUU412" s="1"/>
      <c r="AUV412" s="1"/>
      <c r="AUW412" s="1"/>
      <c r="AUX412" s="1"/>
      <c r="AUY412" s="1"/>
      <c r="AUZ412" s="1"/>
      <c r="AVA412" s="1"/>
      <c r="AVB412" s="1"/>
      <c r="AVC412" s="1"/>
      <c r="AVD412" s="1"/>
      <c r="AVE412" s="1"/>
      <c r="AVF412" s="1"/>
      <c r="AVG412" s="1"/>
      <c r="AVH412" s="1"/>
      <c r="AVI412" s="1"/>
      <c r="AVJ412" s="1"/>
      <c r="AVK412" s="1"/>
      <c r="AVL412" s="1"/>
      <c r="AVM412" s="1"/>
      <c r="AVN412" s="1"/>
      <c r="AVO412" s="1"/>
      <c r="AVP412" s="1"/>
      <c r="AVQ412" s="1"/>
      <c r="AVR412" s="1"/>
      <c r="AVS412" s="1"/>
      <c r="AVT412" s="1"/>
      <c r="AVU412" s="1"/>
      <c r="AVV412" s="1"/>
      <c r="AVW412" s="1"/>
      <c r="AVX412" s="1"/>
      <c r="AVY412" s="1"/>
      <c r="AVZ412" s="1"/>
      <c r="AWA412" s="1"/>
      <c r="AWB412" s="1"/>
      <c r="AWC412" s="1"/>
      <c r="AWD412" s="1"/>
      <c r="AWE412" s="1"/>
      <c r="AWF412" s="1"/>
      <c r="AWG412" s="1"/>
      <c r="AWH412" s="1"/>
      <c r="AWI412" s="1"/>
      <c r="AWJ412" s="1"/>
      <c r="AWK412" s="1"/>
      <c r="AWL412" s="1"/>
      <c r="AWM412" s="1"/>
      <c r="AWN412" s="1"/>
      <c r="AWO412" s="1"/>
      <c r="AWP412" s="1"/>
      <c r="AWQ412" s="1"/>
      <c r="AWR412" s="1"/>
      <c r="AWS412" s="1"/>
      <c r="AWT412" s="1"/>
      <c r="AWU412" s="1"/>
      <c r="AWV412" s="1"/>
      <c r="AWW412" s="1"/>
      <c r="AWX412" s="1"/>
      <c r="AWY412" s="1"/>
      <c r="AWZ412" s="1"/>
      <c r="AXA412" s="1"/>
      <c r="AXB412" s="1"/>
      <c r="AXC412" s="1"/>
      <c r="AXD412" s="1"/>
      <c r="AXE412" s="1"/>
      <c r="AXF412" s="1"/>
      <c r="AXG412" s="1"/>
      <c r="AXH412" s="1"/>
      <c r="AXI412" s="1"/>
      <c r="AXJ412" s="1"/>
      <c r="AXK412" s="1"/>
      <c r="AXL412" s="1"/>
      <c r="AXM412" s="1"/>
      <c r="AXN412" s="1"/>
      <c r="AXO412" s="1"/>
      <c r="AXP412" s="1"/>
      <c r="AXQ412" s="1"/>
      <c r="AXR412" s="1"/>
      <c r="AXS412" s="1"/>
      <c r="AXT412" s="1"/>
      <c r="AXU412" s="1"/>
      <c r="AXV412" s="1"/>
      <c r="AXW412" s="1"/>
      <c r="AXX412" s="1"/>
      <c r="AXY412" s="1"/>
      <c r="AXZ412" s="1"/>
      <c r="AYA412" s="1"/>
      <c r="AYB412" s="1"/>
      <c r="AYC412" s="1"/>
      <c r="AYD412" s="1"/>
      <c r="AYE412" s="1"/>
      <c r="AYF412" s="1"/>
      <c r="AYG412" s="1"/>
      <c r="AYH412" s="1"/>
      <c r="AYI412" s="1"/>
      <c r="AYJ412" s="1"/>
      <c r="AYK412" s="1"/>
      <c r="AYL412" s="1"/>
      <c r="AYM412" s="1"/>
      <c r="AYN412" s="1"/>
      <c r="AYO412" s="1"/>
      <c r="AYP412" s="1"/>
      <c r="AYQ412" s="1"/>
      <c r="AYR412" s="1"/>
      <c r="AYS412" s="1"/>
      <c r="AYT412" s="1"/>
      <c r="AYU412" s="1"/>
      <c r="AYV412" s="1"/>
      <c r="AYW412" s="1"/>
      <c r="AYX412" s="1"/>
      <c r="AYY412" s="1"/>
      <c r="AYZ412" s="1"/>
      <c r="AZA412" s="1"/>
      <c r="AZB412" s="1"/>
      <c r="AZC412" s="1"/>
      <c r="AZD412" s="1"/>
      <c r="AZE412" s="1"/>
      <c r="AZF412" s="1"/>
      <c r="AZG412" s="1"/>
      <c r="AZH412" s="1"/>
      <c r="AZI412" s="1"/>
      <c r="AZJ412" s="1"/>
      <c r="AZK412" s="1"/>
      <c r="AZL412" s="1"/>
      <c r="AZM412" s="1"/>
      <c r="AZN412" s="1"/>
      <c r="AZO412" s="1"/>
      <c r="AZP412" s="1"/>
      <c r="AZQ412" s="1"/>
      <c r="AZR412" s="1"/>
      <c r="AZS412" s="1"/>
      <c r="AZT412" s="1"/>
      <c r="AZU412" s="1"/>
      <c r="AZV412" s="1"/>
      <c r="AZW412" s="1"/>
      <c r="AZX412" s="1"/>
      <c r="AZY412" s="1"/>
      <c r="AZZ412" s="1"/>
      <c r="BAA412" s="1"/>
      <c r="BAB412" s="1"/>
      <c r="BAC412" s="1"/>
      <c r="BAD412" s="1"/>
      <c r="BAE412" s="1"/>
      <c r="BAF412" s="1"/>
      <c r="BAG412" s="1"/>
      <c r="BAH412" s="1"/>
      <c r="BAI412" s="1"/>
      <c r="BAJ412" s="1"/>
      <c r="BAK412" s="1"/>
      <c r="BAL412" s="1"/>
      <c r="BAM412" s="1"/>
      <c r="BAN412" s="1"/>
      <c r="BAO412" s="1"/>
      <c r="BAP412" s="1"/>
      <c r="BAQ412" s="1"/>
      <c r="BAR412" s="1"/>
      <c r="BAS412" s="1"/>
      <c r="BAT412" s="1"/>
      <c r="BAU412" s="1"/>
      <c r="BAV412" s="1"/>
      <c r="BAW412" s="1"/>
      <c r="BAX412" s="1"/>
      <c r="BAY412" s="1"/>
      <c r="BAZ412" s="1"/>
      <c r="BBA412" s="1"/>
      <c r="BBB412" s="1"/>
      <c r="BBC412" s="1"/>
      <c r="BBD412" s="1"/>
      <c r="BBE412" s="1"/>
      <c r="BBF412" s="1"/>
      <c r="BBG412" s="1"/>
      <c r="BBH412" s="1"/>
      <c r="BBI412" s="1"/>
      <c r="BBJ412" s="1"/>
      <c r="BBK412" s="1"/>
      <c r="BBL412" s="1"/>
      <c r="BBM412" s="1"/>
      <c r="BBN412" s="1"/>
      <c r="BBO412" s="1"/>
      <c r="BBP412" s="1"/>
      <c r="BBQ412" s="1"/>
      <c r="BBR412" s="1"/>
      <c r="BBS412" s="1"/>
      <c r="BBT412" s="1"/>
      <c r="BBU412" s="1"/>
      <c r="BBV412" s="1"/>
      <c r="BBW412" s="1"/>
      <c r="BBX412" s="1"/>
      <c r="BBY412" s="1"/>
      <c r="BBZ412" s="1"/>
      <c r="BCA412" s="1"/>
      <c r="BCB412" s="1"/>
      <c r="BCC412" s="1"/>
      <c r="BCD412" s="1"/>
      <c r="BCE412" s="1"/>
      <c r="BCF412" s="1"/>
      <c r="BCG412" s="1"/>
      <c r="BCH412" s="1"/>
      <c r="BCI412" s="1"/>
      <c r="BCJ412" s="1"/>
      <c r="BCK412" s="1"/>
      <c r="BCL412" s="1"/>
      <c r="BCM412" s="1"/>
      <c r="BCN412" s="1"/>
      <c r="BCO412" s="1"/>
      <c r="BCP412" s="1"/>
      <c r="BCQ412" s="1"/>
      <c r="BCR412" s="1"/>
      <c r="BCS412" s="1"/>
      <c r="BCT412" s="1"/>
      <c r="BCU412" s="1"/>
      <c r="BCV412" s="1"/>
      <c r="BCW412" s="1"/>
      <c r="BCX412" s="1"/>
      <c r="BCY412" s="1"/>
      <c r="BCZ412" s="1"/>
      <c r="BDA412" s="1"/>
      <c r="BDB412" s="1"/>
      <c r="BDC412" s="1"/>
      <c r="BDD412" s="1"/>
      <c r="BDE412" s="1"/>
      <c r="BDF412" s="1"/>
      <c r="BDG412" s="1"/>
      <c r="BDH412" s="1"/>
      <c r="BDI412" s="1"/>
      <c r="BDJ412" s="1"/>
      <c r="BDK412" s="1"/>
      <c r="BDL412" s="1"/>
      <c r="BDM412" s="1"/>
      <c r="BDN412" s="1"/>
      <c r="BDO412" s="1"/>
      <c r="BDP412" s="1"/>
      <c r="BDQ412" s="1"/>
      <c r="BDR412" s="1"/>
      <c r="BDS412" s="1"/>
      <c r="BDT412" s="1"/>
      <c r="BDU412" s="1"/>
      <c r="BDV412" s="1"/>
      <c r="BDW412" s="1"/>
      <c r="BDX412" s="1"/>
      <c r="BDY412" s="1"/>
      <c r="BDZ412" s="1"/>
      <c r="BEA412" s="1"/>
      <c r="BEB412" s="1"/>
      <c r="BEC412" s="1"/>
      <c r="BED412" s="1"/>
      <c r="BEE412" s="1"/>
      <c r="BEF412" s="1"/>
      <c r="BEG412" s="1"/>
      <c r="BEH412" s="1"/>
      <c r="BEI412" s="1"/>
      <c r="BEJ412" s="1"/>
      <c r="BEK412" s="1"/>
      <c r="BEL412" s="1"/>
      <c r="BEM412" s="1"/>
      <c r="BEN412" s="1"/>
      <c r="BEO412" s="1"/>
      <c r="BEP412" s="1"/>
      <c r="BEQ412" s="1"/>
      <c r="BER412" s="1"/>
      <c r="BES412" s="1"/>
      <c r="BET412" s="1"/>
      <c r="BEU412" s="1"/>
      <c r="BEV412" s="1"/>
      <c r="BEW412" s="1"/>
      <c r="BEX412" s="1"/>
      <c r="BEY412" s="1"/>
      <c r="BEZ412" s="1"/>
      <c r="BFA412" s="1"/>
      <c r="BFB412" s="1"/>
      <c r="BFC412" s="1"/>
      <c r="BFD412" s="1"/>
      <c r="BFE412" s="1"/>
      <c r="BFF412" s="1"/>
      <c r="BFG412" s="1"/>
      <c r="BFH412" s="1"/>
      <c r="BFI412" s="1"/>
      <c r="BFJ412" s="1"/>
      <c r="BFK412" s="1"/>
      <c r="BFL412" s="1"/>
      <c r="BFM412" s="1"/>
      <c r="BFN412" s="1"/>
      <c r="BFO412" s="1"/>
      <c r="BFP412" s="1"/>
      <c r="BFQ412" s="1"/>
      <c r="BFR412" s="1"/>
      <c r="BFS412" s="1"/>
      <c r="BFT412" s="1"/>
      <c r="BFU412" s="1"/>
      <c r="BFV412" s="1"/>
      <c r="BFW412" s="1"/>
      <c r="BFX412" s="1"/>
      <c r="BFY412" s="1"/>
      <c r="BFZ412" s="1"/>
      <c r="BGA412" s="1"/>
      <c r="BGB412" s="1"/>
      <c r="BGC412" s="1"/>
      <c r="BGD412" s="1"/>
      <c r="BGE412" s="1"/>
      <c r="BGF412" s="1"/>
      <c r="BGG412" s="1"/>
      <c r="BGH412" s="1"/>
      <c r="BGI412" s="1"/>
      <c r="BGJ412" s="1"/>
      <c r="BGK412" s="1"/>
      <c r="BGL412" s="1"/>
      <c r="BGM412" s="1"/>
      <c r="BGN412" s="1"/>
      <c r="BGO412" s="1"/>
      <c r="BGP412" s="1"/>
      <c r="BGQ412" s="1"/>
      <c r="BGR412" s="1"/>
      <c r="BGS412" s="1"/>
      <c r="BGT412" s="1"/>
      <c r="BGU412" s="1"/>
      <c r="BGV412" s="1"/>
      <c r="BGW412" s="1"/>
      <c r="BGX412" s="1"/>
      <c r="BGY412" s="1"/>
      <c r="BGZ412" s="1"/>
      <c r="BHA412" s="1"/>
      <c r="BHB412" s="1"/>
      <c r="BHC412" s="1"/>
      <c r="BHD412" s="1"/>
      <c r="BHE412" s="1"/>
      <c r="BHF412" s="1"/>
      <c r="BHG412" s="1"/>
      <c r="BHH412" s="1"/>
      <c r="BHI412" s="1"/>
      <c r="BHJ412" s="1"/>
      <c r="BHK412" s="1"/>
      <c r="BHL412" s="1"/>
      <c r="BHM412" s="1"/>
      <c r="BHN412" s="1"/>
      <c r="BHO412" s="1"/>
      <c r="BHP412" s="1"/>
      <c r="BHQ412" s="1"/>
      <c r="BHR412" s="1"/>
      <c r="BHS412" s="1"/>
      <c r="BHT412" s="1"/>
      <c r="BHU412" s="1"/>
      <c r="BHV412" s="1"/>
      <c r="BHW412" s="1"/>
      <c r="BHX412" s="1"/>
      <c r="BHY412" s="1"/>
      <c r="BHZ412" s="1"/>
      <c r="BIA412" s="1"/>
      <c r="BIB412" s="1"/>
      <c r="BIC412" s="1"/>
      <c r="BID412" s="1"/>
      <c r="BIE412" s="1"/>
      <c r="BIF412" s="1"/>
      <c r="BIG412" s="1"/>
      <c r="BIH412" s="1"/>
      <c r="BII412" s="1"/>
      <c r="BIJ412" s="1"/>
      <c r="BIK412" s="1"/>
      <c r="BIL412" s="1"/>
      <c r="BIM412" s="1"/>
      <c r="BIN412" s="1"/>
      <c r="BIO412" s="1"/>
      <c r="BIP412" s="1"/>
      <c r="BIQ412" s="1"/>
      <c r="BIR412" s="1"/>
      <c r="BIS412" s="1"/>
      <c r="BIT412" s="1"/>
      <c r="BIU412" s="1"/>
      <c r="BIV412" s="1"/>
      <c r="BIW412" s="1"/>
      <c r="BIX412" s="1"/>
      <c r="BIY412" s="1"/>
      <c r="BIZ412" s="1"/>
      <c r="BJA412" s="1"/>
      <c r="BJB412" s="1"/>
      <c r="BJC412" s="1"/>
      <c r="BJD412" s="1"/>
      <c r="BJE412" s="1"/>
      <c r="BJF412" s="1"/>
      <c r="BJG412" s="1"/>
      <c r="BJH412" s="1"/>
      <c r="BJI412" s="1"/>
      <c r="BJJ412" s="1"/>
      <c r="BJK412" s="1"/>
      <c r="BJL412" s="1"/>
      <c r="BJM412" s="1"/>
      <c r="BJN412" s="1"/>
      <c r="BJO412" s="1"/>
      <c r="BJP412" s="1"/>
      <c r="BJQ412" s="1"/>
      <c r="BJR412" s="1"/>
      <c r="BJS412" s="1"/>
      <c r="BJT412" s="1"/>
      <c r="BJU412" s="1"/>
      <c r="BJV412" s="1"/>
      <c r="BJW412" s="1"/>
      <c r="BJX412" s="1"/>
      <c r="BJY412" s="1"/>
      <c r="BJZ412" s="1"/>
      <c r="BKA412" s="1"/>
      <c r="BKB412" s="1"/>
      <c r="BKC412" s="1"/>
      <c r="BKD412" s="1"/>
      <c r="BKE412" s="1"/>
      <c r="BKF412" s="1"/>
      <c r="BKG412" s="1"/>
      <c r="BKH412" s="1"/>
      <c r="BKI412" s="1"/>
      <c r="BKJ412" s="1"/>
      <c r="BKK412" s="1"/>
      <c r="BKL412" s="1"/>
      <c r="BKM412" s="1"/>
      <c r="BKN412" s="1"/>
      <c r="BKO412" s="1"/>
      <c r="BKP412" s="1"/>
      <c r="BKQ412" s="1"/>
      <c r="BKR412" s="1"/>
      <c r="BKS412" s="1"/>
      <c r="BKT412" s="1"/>
      <c r="BKU412" s="1"/>
      <c r="BKV412" s="1"/>
      <c r="BKW412" s="1"/>
      <c r="BKX412" s="1"/>
      <c r="BKY412" s="1"/>
      <c r="BKZ412" s="1"/>
      <c r="BLA412" s="1"/>
      <c r="BLB412" s="1"/>
      <c r="BLC412" s="1"/>
      <c r="BLD412" s="1"/>
      <c r="BLE412" s="1"/>
      <c r="BLF412" s="1"/>
      <c r="BLG412" s="1"/>
      <c r="BLH412" s="1"/>
      <c r="BLI412" s="1"/>
      <c r="BLJ412" s="1"/>
      <c r="BLK412" s="1"/>
      <c r="BLL412" s="1"/>
      <c r="BLM412" s="1"/>
      <c r="BLN412" s="1"/>
      <c r="BLO412" s="1"/>
      <c r="BLP412" s="1"/>
      <c r="BLQ412" s="1"/>
      <c r="BLR412" s="1"/>
      <c r="BLS412" s="1"/>
      <c r="BLT412" s="1"/>
      <c r="BLU412" s="1"/>
      <c r="BLV412" s="1"/>
      <c r="BLW412" s="1"/>
      <c r="BLX412" s="1"/>
      <c r="BLY412" s="1"/>
      <c r="BLZ412" s="1"/>
      <c r="BMA412" s="1"/>
      <c r="BMB412" s="1"/>
      <c r="BMC412" s="1"/>
      <c r="BMD412" s="1"/>
      <c r="BME412" s="1"/>
      <c r="BMF412" s="1"/>
      <c r="BMG412" s="1"/>
      <c r="BMH412" s="1"/>
      <c r="BMI412" s="1"/>
      <c r="BMJ412" s="1"/>
      <c r="BMK412" s="1"/>
      <c r="BML412" s="1"/>
      <c r="BMM412" s="1"/>
      <c r="BMN412" s="1"/>
      <c r="BMO412" s="1"/>
      <c r="BMP412" s="1"/>
      <c r="BMQ412" s="1"/>
      <c r="BMR412" s="1"/>
      <c r="BMS412" s="1"/>
      <c r="BMT412" s="1"/>
      <c r="BMU412" s="1"/>
      <c r="BMV412" s="1"/>
      <c r="BMW412" s="1"/>
      <c r="BMX412" s="1"/>
      <c r="BMY412" s="1"/>
      <c r="BMZ412" s="1"/>
      <c r="BNA412" s="1"/>
      <c r="BNB412" s="1"/>
      <c r="BNC412" s="1"/>
      <c r="BND412" s="1"/>
      <c r="BNE412" s="1"/>
      <c r="BNF412" s="1"/>
      <c r="BNG412" s="1"/>
      <c r="BNH412" s="1"/>
      <c r="BNI412" s="1"/>
      <c r="BNJ412" s="1"/>
      <c r="BNK412" s="1"/>
      <c r="BNL412" s="1"/>
      <c r="BNM412" s="1"/>
      <c r="BNN412" s="1"/>
      <c r="BNO412" s="1"/>
      <c r="BNP412" s="1"/>
      <c r="BNQ412" s="1"/>
      <c r="BNR412" s="1"/>
      <c r="BNS412" s="1"/>
      <c r="BNT412" s="1"/>
      <c r="BNU412" s="1"/>
      <c r="BNV412" s="1"/>
      <c r="BNW412" s="1"/>
      <c r="BNX412" s="1"/>
      <c r="BNY412" s="1"/>
      <c r="BNZ412" s="1"/>
      <c r="BOA412" s="1"/>
      <c r="BOB412" s="1"/>
      <c r="BOC412" s="1"/>
      <c r="BOD412" s="1"/>
      <c r="BOE412" s="1"/>
      <c r="BOF412" s="1"/>
      <c r="BOG412" s="1"/>
      <c r="BOH412" s="1"/>
      <c r="BOI412" s="1"/>
      <c r="BOJ412" s="1"/>
      <c r="BOK412" s="1"/>
      <c r="BOL412" s="1"/>
      <c r="BOM412" s="1"/>
      <c r="BON412" s="1"/>
      <c r="BOO412" s="1"/>
      <c r="BOP412" s="1"/>
      <c r="BOQ412" s="1"/>
      <c r="BOR412" s="1"/>
      <c r="BOS412" s="1"/>
      <c r="BOT412" s="1"/>
      <c r="BOU412" s="1"/>
      <c r="BOV412" s="1"/>
      <c r="BOW412" s="1"/>
      <c r="BOX412" s="1"/>
      <c r="BOY412" s="1"/>
      <c r="BOZ412" s="1"/>
      <c r="BPA412" s="1"/>
      <c r="BPB412" s="1"/>
      <c r="BPC412" s="1"/>
      <c r="BPD412" s="1"/>
      <c r="BPE412" s="1"/>
      <c r="BPF412" s="1"/>
      <c r="BPG412" s="1"/>
      <c r="BPH412" s="1"/>
      <c r="BPI412" s="1"/>
      <c r="BPJ412" s="1"/>
      <c r="BPK412" s="1"/>
      <c r="BPL412" s="1"/>
      <c r="BPM412" s="1"/>
      <c r="BPN412" s="1"/>
      <c r="BPO412" s="1"/>
      <c r="BPP412" s="1"/>
      <c r="BPQ412" s="1"/>
      <c r="BPR412" s="1"/>
      <c r="BPS412" s="1"/>
      <c r="BPT412" s="1"/>
      <c r="BPU412" s="1"/>
      <c r="BPV412" s="1"/>
      <c r="BPW412" s="1"/>
      <c r="BPX412" s="1"/>
      <c r="BPY412" s="1"/>
      <c r="BPZ412" s="1"/>
      <c r="BQA412" s="1"/>
      <c r="BQB412" s="1"/>
      <c r="BQC412" s="1"/>
      <c r="BQD412" s="1"/>
      <c r="BQE412" s="1"/>
      <c r="BQF412" s="1"/>
      <c r="BQG412" s="1"/>
      <c r="BQH412" s="1"/>
      <c r="BQI412" s="1"/>
      <c r="BQJ412" s="1"/>
      <c r="BQK412" s="1"/>
      <c r="BQL412" s="1"/>
      <c r="BQM412" s="1"/>
      <c r="BQN412" s="1"/>
      <c r="BQO412" s="1"/>
      <c r="BQP412" s="1"/>
      <c r="BQQ412" s="1"/>
      <c r="BQR412" s="1"/>
      <c r="BQS412" s="1"/>
      <c r="BQT412" s="1"/>
      <c r="BQU412" s="1"/>
      <c r="BQV412" s="1"/>
      <c r="BQW412" s="1"/>
      <c r="BQX412" s="1"/>
      <c r="BQY412" s="1"/>
      <c r="BQZ412" s="1"/>
      <c r="BRA412" s="1"/>
      <c r="BRB412" s="1"/>
      <c r="BRC412" s="1"/>
      <c r="BRD412" s="1"/>
      <c r="BRE412" s="1"/>
      <c r="BRF412" s="1"/>
      <c r="BRG412" s="1"/>
      <c r="BRH412" s="1"/>
      <c r="BRI412" s="1"/>
      <c r="BRJ412" s="1"/>
      <c r="BRK412" s="1"/>
      <c r="BRL412" s="1"/>
      <c r="BRM412" s="1"/>
      <c r="BRN412" s="1"/>
      <c r="BRO412" s="1"/>
      <c r="BRP412" s="1"/>
      <c r="BRQ412" s="1"/>
      <c r="BRR412" s="1"/>
      <c r="BRS412" s="1"/>
      <c r="BRT412" s="1"/>
      <c r="BRU412" s="1"/>
      <c r="BRV412" s="1"/>
      <c r="BRW412" s="1"/>
      <c r="BRX412" s="1"/>
      <c r="BRY412" s="1"/>
      <c r="BRZ412" s="1"/>
      <c r="BSA412" s="1"/>
      <c r="BSB412" s="1"/>
      <c r="BSC412" s="1"/>
      <c r="BSD412" s="1"/>
      <c r="BSE412" s="1"/>
      <c r="BSF412" s="1"/>
      <c r="BSG412" s="1"/>
      <c r="BSH412" s="1"/>
      <c r="BSI412" s="1"/>
      <c r="BSJ412" s="1"/>
      <c r="BSK412" s="1"/>
      <c r="BSL412" s="1"/>
      <c r="BSM412" s="1"/>
      <c r="BSN412" s="1"/>
      <c r="BSO412" s="1"/>
      <c r="BSP412" s="1"/>
      <c r="BSQ412" s="1"/>
      <c r="BSR412" s="1"/>
      <c r="BSS412" s="1"/>
      <c r="BST412" s="1"/>
      <c r="BSU412" s="1"/>
      <c r="BSV412" s="1"/>
      <c r="BSW412" s="1"/>
      <c r="BSX412" s="1"/>
      <c r="BSY412" s="1"/>
      <c r="BSZ412" s="1"/>
      <c r="BTA412" s="1"/>
      <c r="BTB412" s="1"/>
      <c r="BTC412" s="1"/>
      <c r="BTD412" s="1"/>
      <c r="BTE412" s="1"/>
      <c r="BTF412" s="1"/>
      <c r="BTG412" s="1"/>
      <c r="BTH412" s="1"/>
      <c r="BTI412" s="1"/>
      <c r="BTJ412" s="1"/>
      <c r="BTK412" s="1"/>
      <c r="BTL412" s="1"/>
      <c r="BTM412" s="1"/>
      <c r="BTN412" s="1"/>
      <c r="BTO412" s="1"/>
      <c r="BTP412" s="1"/>
      <c r="BTQ412" s="1"/>
      <c r="BTR412" s="1"/>
      <c r="BTS412" s="1"/>
      <c r="BTT412" s="1"/>
      <c r="BTU412" s="1"/>
      <c r="BTV412" s="1"/>
      <c r="BTW412" s="1"/>
      <c r="BTX412" s="1"/>
      <c r="BTY412" s="1"/>
      <c r="BTZ412" s="1"/>
      <c r="BUA412" s="1"/>
      <c r="BUB412" s="1"/>
      <c r="BUC412" s="1"/>
      <c r="BUD412" s="1"/>
      <c r="BUE412" s="1"/>
      <c r="BUF412" s="1"/>
      <c r="BUG412" s="1"/>
      <c r="BUH412" s="1"/>
      <c r="BUI412" s="1"/>
      <c r="BUJ412" s="1"/>
      <c r="BUK412" s="1"/>
      <c r="BUL412" s="1"/>
      <c r="BUM412" s="1"/>
      <c r="BUN412" s="1"/>
      <c r="BUO412" s="1"/>
      <c r="BUP412" s="1"/>
      <c r="BUQ412" s="1"/>
      <c r="BUR412" s="1"/>
      <c r="BUS412" s="1"/>
      <c r="BUT412" s="1"/>
      <c r="BUU412" s="1"/>
      <c r="BUV412" s="1"/>
      <c r="BUW412" s="1"/>
      <c r="BUX412" s="1"/>
      <c r="BUY412" s="1"/>
      <c r="BUZ412" s="1"/>
      <c r="BVA412" s="1"/>
      <c r="BVB412" s="1"/>
      <c r="BVC412" s="1"/>
      <c r="BVD412" s="1"/>
      <c r="BVE412" s="1"/>
      <c r="BVF412" s="1"/>
      <c r="BVG412" s="1"/>
      <c r="BVH412" s="1"/>
      <c r="BVI412" s="1"/>
      <c r="BVJ412" s="1"/>
      <c r="BVK412" s="1"/>
      <c r="BVL412" s="1"/>
      <c r="BVM412" s="1"/>
      <c r="BVN412" s="1"/>
      <c r="BVO412" s="1"/>
      <c r="BVP412" s="1"/>
      <c r="BVQ412" s="1"/>
      <c r="BVR412" s="1"/>
      <c r="BVS412" s="1"/>
      <c r="BVT412" s="1"/>
      <c r="BVU412" s="1"/>
      <c r="BVV412" s="1"/>
      <c r="BVW412" s="1"/>
      <c r="BVX412" s="1"/>
      <c r="BVY412" s="1"/>
      <c r="BVZ412" s="1"/>
      <c r="BWA412" s="1"/>
      <c r="BWB412" s="1"/>
      <c r="BWC412" s="1"/>
      <c r="BWD412" s="1"/>
      <c r="BWE412" s="1"/>
      <c r="BWF412" s="1"/>
      <c r="BWG412" s="1"/>
      <c r="BWH412" s="1"/>
      <c r="BWI412" s="1"/>
      <c r="BWJ412" s="1"/>
      <c r="BWK412" s="1"/>
      <c r="BWL412" s="1"/>
      <c r="BWM412" s="1"/>
      <c r="BWN412" s="1"/>
      <c r="BWO412" s="1"/>
      <c r="BWP412" s="1"/>
      <c r="BWQ412" s="1"/>
      <c r="BWR412" s="1"/>
      <c r="BWS412" s="1"/>
      <c r="BWT412" s="1"/>
      <c r="BWU412" s="1"/>
      <c r="BWV412" s="1"/>
      <c r="BWW412" s="1"/>
      <c r="BWX412" s="1"/>
      <c r="BWY412" s="1"/>
      <c r="BWZ412" s="1"/>
      <c r="BXA412" s="1"/>
      <c r="BXB412" s="1"/>
      <c r="BXC412" s="1"/>
      <c r="BXD412" s="1"/>
      <c r="BXE412" s="1"/>
      <c r="BXF412" s="1"/>
      <c r="BXG412" s="1"/>
      <c r="BXH412" s="1"/>
      <c r="BXI412" s="1"/>
      <c r="BXJ412" s="1"/>
      <c r="BXK412" s="1"/>
      <c r="BXL412" s="1"/>
      <c r="BXM412" s="1"/>
      <c r="BXN412" s="1"/>
      <c r="BXO412" s="1"/>
      <c r="BXP412" s="1"/>
      <c r="BXQ412" s="1"/>
      <c r="BXR412" s="1"/>
      <c r="BXS412" s="1"/>
      <c r="BXT412" s="1"/>
      <c r="BXU412" s="1"/>
      <c r="BXV412" s="1"/>
      <c r="BXW412" s="1"/>
      <c r="BXX412" s="1"/>
      <c r="BXY412" s="1"/>
      <c r="BXZ412" s="1"/>
      <c r="BYA412" s="1"/>
      <c r="BYB412" s="1"/>
      <c r="BYC412" s="1"/>
      <c r="BYD412" s="1"/>
      <c r="BYE412" s="1"/>
      <c r="BYF412" s="1"/>
      <c r="BYG412" s="1"/>
      <c r="BYH412" s="1"/>
      <c r="BYI412" s="1"/>
      <c r="BYJ412" s="1"/>
      <c r="BYK412" s="1"/>
      <c r="BYL412" s="1"/>
      <c r="BYM412" s="1"/>
      <c r="BYN412" s="1"/>
      <c r="BYO412" s="1"/>
      <c r="BYP412" s="1"/>
      <c r="BYQ412" s="1"/>
      <c r="BYR412" s="1"/>
      <c r="BYS412" s="1"/>
      <c r="BYT412" s="1"/>
      <c r="BYU412" s="1"/>
      <c r="BYV412" s="1"/>
      <c r="BYW412" s="1"/>
      <c r="BYX412" s="1"/>
      <c r="BYY412" s="1"/>
      <c r="BYZ412" s="1"/>
      <c r="BZA412" s="1"/>
      <c r="BZB412" s="1"/>
      <c r="BZC412" s="1"/>
      <c r="BZD412" s="1"/>
      <c r="BZE412" s="1"/>
      <c r="BZF412" s="1"/>
      <c r="BZG412" s="1"/>
      <c r="BZH412" s="1"/>
      <c r="BZI412" s="1"/>
      <c r="BZJ412" s="1"/>
      <c r="BZK412" s="1"/>
      <c r="BZL412" s="1"/>
      <c r="BZM412" s="1"/>
      <c r="BZN412" s="1"/>
      <c r="BZO412" s="1"/>
      <c r="BZP412" s="1"/>
      <c r="BZQ412" s="1"/>
      <c r="BZR412" s="1"/>
      <c r="BZS412" s="1"/>
      <c r="BZT412" s="1"/>
      <c r="BZU412" s="1"/>
      <c r="BZV412" s="1"/>
      <c r="BZW412" s="1"/>
      <c r="BZX412" s="1"/>
      <c r="BZY412" s="1"/>
      <c r="BZZ412" s="1"/>
      <c r="CAA412" s="1"/>
      <c r="CAB412" s="1"/>
      <c r="CAC412" s="1"/>
      <c r="CAD412" s="1"/>
      <c r="CAE412" s="1"/>
      <c r="CAF412" s="1"/>
      <c r="CAG412" s="1"/>
      <c r="CAH412" s="1"/>
      <c r="CAI412" s="1"/>
      <c r="CAJ412" s="1"/>
      <c r="CAK412" s="1"/>
      <c r="CAL412" s="1"/>
      <c r="CAM412" s="1"/>
      <c r="CAN412" s="1"/>
      <c r="CAO412" s="1"/>
      <c r="CAP412" s="1"/>
      <c r="CAQ412" s="1"/>
      <c r="CAR412" s="1"/>
      <c r="CAS412" s="1"/>
      <c r="CAT412" s="1"/>
      <c r="CAU412" s="1"/>
      <c r="CAV412" s="1"/>
      <c r="CAW412" s="1"/>
      <c r="CAX412" s="1"/>
      <c r="CAY412" s="1"/>
      <c r="CAZ412" s="1"/>
      <c r="CBA412" s="1"/>
      <c r="CBB412" s="1"/>
      <c r="CBC412" s="1"/>
      <c r="CBD412" s="1"/>
      <c r="CBE412" s="1"/>
      <c r="CBF412" s="1"/>
      <c r="CBG412" s="1"/>
      <c r="CBH412" s="1"/>
      <c r="CBI412" s="1"/>
      <c r="CBJ412" s="1"/>
      <c r="CBK412" s="1"/>
      <c r="CBL412" s="1"/>
      <c r="CBM412" s="1"/>
      <c r="CBN412" s="1"/>
      <c r="CBO412" s="1"/>
      <c r="CBP412" s="1"/>
      <c r="CBQ412" s="1"/>
      <c r="CBR412" s="1"/>
      <c r="CBS412" s="1"/>
      <c r="CBT412" s="1"/>
      <c r="CBU412" s="1"/>
      <c r="CBV412" s="1"/>
      <c r="CBW412" s="1"/>
      <c r="CBX412" s="1"/>
      <c r="CBY412" s="1"/>
      <c r="CBZ412" s="1"/>
      <c r="CCA412" s="1"/>
      <c r="CCB412" s="1"/>
      <c r="CCC412" s="1"/>
      <c r="CCD412" s="1"/>
      <c r="CCE412" s="1"/>
      <c r="CCF412" s="1"/>
      <c r="CCG412" s="1"/>
      <c r="CCH412" s="1"/>
      <c r="CCI412" s="1"/>
      <c r="CCJ412" s="1"/>
      <c r="CCK412" s="1"/>
      <c r="CCL412" s="1"/>
      <c r="CCM412" s="1"/>
      <c r="CCN412" s="1"/>
      <c r="CCO412" s="1"/>
      <c r="CCP412" s="1"/>
      <c r="CCQ412" s="1"/>
      <c r="CCR412" s="1"/>
      <c r="CCS412" s="1"/>
      <c r="CCT412" s="1"/>
      <c r="CCU412" s="1"/>
      <c r="CCV412" s="1"/>
      <c r="CCW412" s="1"/>
      <c r="CCX412" s="1"/>
      <c r="CCY412" s="1"/>
      <c r="CCZ412" s="1"/>
      <c r="CDA412" s="1"/>
      <c r="CDB412" s="1"/>
      <c r="CDC412" s="1"/>
      <c r="CDD412" s="1"/>
      <c r="CDE412" s="1"/>
      <c r="CDF412" s="1"/>
      <c r="CDG412" s="1"/>
      <c r="CDH412" s="1"/>
      <c r="CDI412" s="1"/>
      <c r="CDJ412" s="1"/>
      <c r="CDK412" s="1"/>
      <c r="CDL412" s="1"/>
      <c r="CDM412" s="1"/>
      <c r="CDN412" s="1"/>
      <c r="CDO412" s="1"/>
      <c r="CDP412" s="1"/>
      <c r="CDQ412" s="1"/>
      <c r="CDR412" s="1"/>
      <c r="CDS412" s="1"/>
      <c r="CDT412" s="1"/>
      <c r="CDU412" s="1"/>
      <c r="CDV412" s="1"/>
      <c r="CDW412" s="1"/>
      <c r="CDX412" s="1"/>
      <c r="CDY412" s="1"/>
      <c r="CDZ412" s="1"/>
      <c r="CEA412" s="1"/>
      <c r="CEB412" s="1"/>
      <c r="CEC412" s="1"/>
      <c r="CED412" s="1"/>
      <c r="CEE412" s="1"/>
      <c r="CEF412" s="1"/>
      <c r="CEG412" s="1"/>
      <c r="CEH412" s="1"/>
      <c r="CEI412" s="1"/>
      <c r="CEJ412" s="1"/>
      <c r="CEK412" s="1"/>
      <c r="CEL412" s="1"/>
      <c r="CEM412" s="1"/>
      <c r="CEN412" s="1"/>
      <c r="CEO412" s="1"/>
      <c r="CEP412" s="1"/>
      <c r="CEQ412" s="1"/>
      <c r="CER412" s="1"/>
      <c r="CES412" s="1"/>
      <c r="CET412" s="1"/>
      <c r="CEU412" s="1"/>
      <c r="CEV412" s="1"/>
      <c r="CEW412" s="1"/>
      <c r="CEX412" s="1"/>
      <c r="CEY412" s="1"/>
      <c r="CEZ412" s="1"/>
      <c r="CFA412" s="1"/>
      <c r="CFB412" s="1"/>
      <c r="CFC412" s="1"/>
      <c r="CFD412" s="1"/>
      <c r="CFE412" s="1"/>
      <c r="CFF412" s="1"/>
      <c r="CFG412" s="1"/>
      <c r="CFH412" s="1"/>
      <c r="CFI412" s="1"/>
      <c r="CFJ412" s="1"/>
      <c r="CFK412" s="1"/>
      <c r="CFL412" s="1"/>
      <c r="CFM412" s="1"/>
      <c r="CFN412" s="1"/>
      <c r="CFO412" s="1"/>
      <c r="CFP412" s="1"/>
      <c r="CFQ412" s="1"/>
      <c r="CFR412" s="1"/>
      <c r="CFS412" s="1"/>
      <c r="CFT412" s="1"/>
      <c r="CFU412" s="1"/>
      <c r="CFV412" s="1"/>
      <c r="CFW412" s="1"/>
      <c r="CFX412" s="1"/>
      <c r="CFY412" s="1"/>
      <c r="CFZ412" s="1"/>
      <c r="CGA412" s="1"/>
      <c r="CGB412" s="1"/>
      <c r="CGC412" s="1"/>
      <c r="CGD412" s="1"/>
      <c r="CGE412" s="1"/>
      <c r="CGF412" s="1"/>
      <c r="CGG412" s="1"/>
      <c r="CGH412" s="1"/>
      <c r="CGI412" s="1"/>
      <c r="CGJ412" s="1"/>
      <c r="CGK412" s="1"/>
      <c r="CGL412" s="1"/>
      <c r="CGM412" s="1"/>
      <c r="CGN412" s="1"/>
      <c r="CGO412" s="1"/>
      <c r="CGP412" s="1"/>
      <c r="CGQ412" s="1"/>
      <c r="CGR412" s="1"/>
      <c r="CGS412" s="1"/>
      <c r="CGT412" s="1"/>
      <c r="CGU412" s="1"/>
      <c r="CGV412" s="1"/>
      <c r="CGW412" s="1"/>
      <c r="CGX412" s="1"/>
      <c r="CGY412" s="1"/>
      <c r="CGZ412" s="1"/>
      <c r="CHA412" s="1"/>
      <c r="CHB412" s="1"/>
      <c r="CHC412" s="1"/>
      <c r="CHD412" s="1"/>
      <c r="CHE412" s="1"/>
      <c r="CHF412" s="1"/>
      <c r="CHG412" s="1"/>
      <c r="CHH412" s="1"/>
      <c r="CHI412" s="1"/>
      <c r="CHJ412" s="1"/>
      <c r="CHK412" s="1"/>
      <c r="CHL412" s="1"/>
      <c r="CHM412" s="1"/>
      <c r="CHN412" s="1"/>
      <c r="CHO412" s="1"/>
      <c r="CHP412" s="1"/>
      <c r="CHQ412" s="1"/>
      <c r="CHR412" s="1"/>
      <c r="CHS412" s="1"/>
      <c r="CHT412" s="1"/>
      <c r="CHU412" s="1"/>
      <c r="CHV412" s="1"/>
      <c r="CHW412" s="1"/>
      <c r="CHX412" s="1"/>
      <c r="CHY412" s="1"/>
      <c r="CHZ412" s="1"/>
      <c r="CIA412" s="1"/>
      <c r="CIB412" s="1"/>
      <c r="CIC412" s="1"/>
      <c r="CID412" s="1"/>
      <c r="CIE412" s="1"/>
      <c r="CIF412" s="1"/>
      <c r="CIG412" s="1"/>
      <c r="CIH412" s="1"/>
      <c r="CII412" s="1"/>
      <c r="CIJ412" s="1"/>
      <c r="CIK412" s="1"/>
      <c r="CIL412" s="1"/>
      <c r="CIM412" s="1"/>
      <c r="CIN412" s="1"/>
      <c r="CIO412" s="1"/>
      <c r="CIP412" s="1"/>
      <c r="CIQ412" s="1"/>
      <c r="CIR412" s="1"/>
      <c r="CIS412" s="1"/>
      <c r="CIT412" s="1"/>
      <c r="CIU412" s="1"/>
      <c r="CIV412" s="1"/>
      <c r="CIW412" s="1"/>
      <c r="CIX412" s="1"/>
      <c r="CIY412" s="1"/>
      <c r="CIZ412" s="1"/>
      <c r="CJA412" s="1"/>
      <c r="CJB412" s="1"/>
      <c r="CJC412" s="1"/>
      <c r="CJD412" s="1"/>
      <c r="CJE412" s="1"/>
      <c r="CJF412" s="1"/>
      <c r="CJG412" s="1"/>
      <c r="CJH412" s="1"/>
      <c r="CJI412" s="1"/>
      <c r="CJJ412" s="1"/>
      <c r="CJK412" s="1"/>
      <c r="CJL412" s="1"/>
      <c r="CJM412" s="1"/>
      <c r="CJN412" s="1"/>
      <c r="CJO412" s="1"/>
      <c r="CJP412" s="1"/>
      <c r="CJQ412" s="1"/>
      <c r="CJR412" s="1"/>
      <c r="CJS412" s="1"/>
      <c r="CJT412" s="1"/>
      <c r="CJU412" s="1"/>
      <c r="CJV412" s="1"/>
      <c r="CJW412" s="1"/>
      <c r="CJX412" s="1"/>
      <c r="CJY412" s="1"/>
      <c r="CJZ412" s="1"/>
      <c r="CKA412" s="1"/>
      <c r="CKB412" s="1"/>
      <c r="CKC412" s="1"/>
      <c r="CKD412" s="1"/>
      <c r="CKE412" s="1"/>
      <c r="CKF412" s="1"/>
      <c r="CKG412" s="1"/>
      <c r="CKH412" s="1"/>
      <c r="CKI412" s="1"/>
      <c r="CKJ412" s="1"/>
      <c r="CKK412" s="1"/>
      <c r="CKL412" s="1"/>
      <c r="CKM412" s="1"/>
      <c r="CKN412" s="1"/>
      <c r="CKO412" s="1"/>
      <c r="CKP412" s="1"/>
      <c r="CKQ412" s="1"/>
      <c r="CKR412" s="1"/>
      <c r="CKS412" s="1"/>
      <c r="CKT412" s="1"/>
      <c r="CKU412" s="1"/>
      <c r="CKV412" s="1"/>
      <c r="CKW412" s="1"/>
      <c r="CKX412" s="1"/>
      <c r="CKY412" s="1"/>
      <c r="CKZ412" s="1"/>
      <c r="CLA412" s="1"/>
      <c r="CLB412" s="1"/>
      <c r="CLC412" s="1"/>
      <c r="CLD412" s="1"/>
      <c r="CLE412" s="1"/>
      <c r="CLF412" s="1"/>
      <c r="CLG412" s="1"/>
      <c r="CLH412" s="1"/>
      <c r="CLI412" s="1"/>
      <c r="CLJ412" s="1"/>
      <c r="CLK412" s="1"/>
      <c r="CLL412" s="1"/>
      <c r="CLM412" s="1"/>
      <c r="CLN412" s="1"/>
      <c r="CLO412" s="1"/>
      <c r="CLP412" s="1"/>
      <c r="CLQ412" s="1"/>
      <c r="CLR412" s="1"/>
      <c r="CLS412" s="1"/>
      <c r="CLT412" s="1"/>
      <c r="CLU412" s="1"/>
      <c r="CLV412" s="1"/>
      <c r="CLW412" s="1"/>
      <c r="CLX412" s="1"/>
      <c r="CLY412" s="1"/>
      <c r="CLZ412" s="1"/>
      <c r="CMA412" s="1"/>
      <c r="CMB412" s="1"/>
      <c r="CMC412" s="1"/>
      <c r="CMD412" s="1"/>
      <c r="CME412" s="1"/>
      <c r="CMF412" s="1"/>
      <c r="CMG412" s="1"/>
      <c r="CMH412" s="1"/>
      <c r="CMI412" s="1"/>
      <c r="CMJ412" s="1"/>
      <c r="CMK412" s="1"/>
      <c r="CML412" s="1"/>
      <c r="CMM412" s="1"/>
      <c r="CMN412" s="1"/>
      <c r="CMO412" s="1"/>
      <c r="CMP412" s="1"/>
      <c r="CMQ412" s="1"/>
      <c r="CMR412" s="1"/>
      <c r="CMS412" s="1"/>
      <c r="CMT412" s="1"/>
      <c r="CMU412" s="1"/>
      <c r="CMV412" s="1"/>
      <c r="CMW412" s="1"/>
      <c r="CMX412" s="1"/>
      <c r="CMY412" s="1"/>
      <c r="CMZ412" s="1"/>
      <c r="CNA412" s="1"/>
      <c r="CNB412" s="1"/>
      <c r="CNC412" s="1"/>
      <c r="CND412" s="1"/>
      <c r="CNE412" s="1"/>
      <c r="CNF412" s="1"/>
      <c r="CNG412" s="1"/>
      <c r="CNH412" s="1"/>
      <c r="CNI412" s="1"/>
      <c r="CNJ412" s="1"/>
      <c r="CNK412" s="1"/>
      <c r="CNL412" s="1"/>
      <c r="CNM412" s="1"/>
      <c r="CNN412" s="1"/>
      <c r="CNO412" s="1"/>
      <c r="CNP412" s="1"/>
      <c r="CNQ412" s="1"/>
      <c r="CNR412" s="1"/>
      <c r="CNS412" s="1"/>
      <c r="CNT412" s="1"/>
      <c r="CNU412" s="1"/>
      <c r="CNV412" s="1"/>
      <c r="CNW412" s="1"/>
      <c r="CNX412" s="1"/>
      <c r="CNY412" s="1"/>
      <c r="CNZ412" s="1"/>
      <c r="COA412" s="1"/>
      <c r="COB412" s="1"/>
      <c r="COC412" s="1"/>
      <c r="COD412" s="1"/>
      <c r="COE412" s="1"/>
      <c r="COF412" s="1"/>
      <c r="COG412" s="1"/>
      <c r="COH412" s="1"/>
      <c r="COI412" s="1"/>
      <c r="COJ412" s="1"/>
      <c r="COK412" s="1"/>
      <c r="COL412" s="1"/>
      <c r="COM412" s="1"/>
      <c r="CON412" s="1"/>
      <c r="COO412" s="1"/>
      <c r="COP412" s="1"/>
      <c r="COQ412" s="1"/>
      <c r="COR412" s="1"/>
      <c r="COS412" s="1"/>
      <c r="COT412" s="1"/>
      <c r="COU412" s="1"/>
      <c r="COV412" s="1"/>
      <c r="COW412" s="1"/>
      <c r="COX412" s="1"/>
      <c r="COY412" s="1"/>
      <c r="COZ412" s="1"/>
      <c r="CPA412" s="1"/>
      <c r="CPB412" s="1"/>
      <c r="CPC412" s="1"/>
      <c r="CPD412" s="1"/>
      <c r="CPE412" s="1"/>
      <c r="CPF412" s="1"/>
      <c r="CPG412" s="1"/>
      <c r="CPH412" s="1"/>
      <c r="CPI412" s="1"/>
      <c r="CPJ412" s="1"/>
      <c r="CPK412" s="1"/>
      <c r="CPL412" s="1"/>
      <c r="CPM412" s="1"/>
      <c r="CPN412" s="1"/>
      <c r="CPO412" s="1"/>
      <c r="CPP412" s="1"/>
      <c r="CPQ412" s="1"/>
      <c r="CPR412" s="1"/>
      <c r="CPS412" s="1"/>
      <c r="CPT412" s="1"/>
      <c r="CPU412" s="1"/>
      <c r="CPV412" s="1"/>
      <c r="CPW412" s="1"/>
      <c r="CPX412" s="1"/>
      <c r="CPY412" s="1"/>
      <c r="CPZ412" s="1"/>
      <c r="CQA412" s="1"/>
      <c r="CQB412" s="1"/>
      <c r="CQC412" s="1"/>
      <c r="CQD412" s="1"/>
      <c r="CQE412" s="1"/>
      <c r="CQF412" s="1"/>
      <c r="CQG412" s="1"/>
      <c r="CQH412" s="1"/>
      <c r="CQI412" s="1"/>
      <c r="CQJ412" s="1"/>
      <c r="CQK412" s="1"/>
      <c r="CQL412" s="1"/>
      <c r="CQM412" s="1"/>
      <c r="CQN412" s="1"/>
      <c r="CQO412" s="1"/>
      <c r="CQP412" s="1"/>
      <c r="CQQ412" s="1"/>
      <c r="CQR412" s="1"/>
      <c r="CQS412" s="1"/>
      <c r="CQT412" s="1"/>
      <c r="CQU412" s="1"/>
      <c r="CQV412" s="1"/>
      <c r="CQW412" s="1"/>
      <c r="CQX412" s="1"/>
      <c r="CQY412" s="1"/>
      <c r="CQZ412" s="1"/>
      <c r="CRA412" s="1"/>
      <c r="CRB412" s="1"/>
      <c r="CRC412" s="1"/>
      <c r="CRD412" s="1"/>
      <c r="CRE412" s="1"/>
      <c r="CRF412" s="1"/>
      <c r="CRG412" s="1"/>
      <c r="CRH412" s="1"/>
      <c r="CRI412" s="1"/>
      <c r="CRJ412" s="1"/>
      <c r="CRK412" s="1"/>
      <c r="CRL412" s="1"/>
      <c r="CRM412" s="1"/>
      <c r="CRN412" s="1"/>
      <c r="CRO412" s="1"/>
      <c r="CRP412" s="1"/>
      <c r="CRQ412" s="1"/>
      <c r="CRR412" s="1"/>
      <c r="CRS412" s="1"/>
      <c r="CRT412" s="1"/>
      <c r="CRU412" s="1"/>
      <c r="CRV412" s="1"/>
      <c r="CRW412" s="1"/>
      <c r="CRX412" s="1"/>
      <c r="CRY412" s="1"/>
      <c r="CRZ412" s="1"/>
      <c r="CSA412" s="1"/>
      <c r="CSB412" s="1"/>
      <c r="CSC412" s="1"/>
      <c r="CSD412" s="1"/>
      <c r="CSE412" s="1"/>
      <c r="CSF412" s="1"/>
      <c r="CSG412" s="1"/>
      <c r="CSH412" s="1"/>
      <c r="CSI412" s="1"/>
      <c r="CSJ412" s="1"/>
      <c r="CSK412" s="1"/>
      <c r="CSL412" s="1"/>
      <c r="CSM412" s="1"/>
      <c r="CSN412" s="1"/>
      <c r="CSO412" s="1"/>
      <c r="CSP412" s="1"/>
      <c r="CSQ412" s="1"/>
      <c r="CSR412" s="1"/>
      <c r="CSS412" s="1"/>
      <c r="CST412" s="1"/>
      <c r="CSU412" s="1"/>
      <c r="CSV412" s="1"/>
      <c r="CSW412" s="1"/>
      <c r="CSX412" s="1"/>
      <c r="CSY412" s="1"/>
      <c r="CSZ412" s="1"/>
      <c r="CTA412" s="1"/>
      <c r="CTB412" s="1"/>
      <c r="CTC412" s="1"/>
      <c r="CTD412" s="1"/>
      <c r="CTE412" s="1"/>
      <c r="CTF412" s="1"/>
      <c r="CTG412" s="1"/>
      <c r="CTH412" s="1"/>
      <c r="CTI412" s="1"/>
      <c r="CTJ412" s="1"/>
      <c r="CTK412" s="1"/>
      <c r="CTL412" s="1"/>
      <c r="CTM412" s="1"/>
      <c r="CTN412" s="1"/>
      <c r="CTO412" s="1"/>
      <c r="CTP412" s="1"/>
      <c r="CTQ412" s="1"/>
      <c r="CTR412" s="1"/>
      <c r="CTS412" s="1"/>
      <c r="CTT412" s="1"/>
      <c r="CTU412" s="1"/>
      <c r="CTV412" s="1"/>
      <c r="CTW412" s="1"/>
      <c r="CTX412" s="1"/>
      <c r="CTY412" s="1"/>
      <c r="CTZ412" s="1"/>
      <c r="CUA412" s="1"/>
      <c r="CUB412" s="1"/>
      <c r="CUC412" s="1"/>
      <c r="CUD412" s="1"/>
      <c r="CUE412" s="1"/>
      <c r="CUF412" s="1"/>
      <c r="CUG412" s="1"/>
      <c r="CUH412" s="1"/>
      <c r="CUI412" s="1"/>
      <c r="CUJ412" s="1"/>
      <c r="CUK412" s="1"/>
      <c r="CUL412" s="1"/>
      <c r="CUM412" s="1"/>
      <c r="CUN412" s="1"/>
      <c r="CUO412" s="1"/>
      <c r="CUP412" s="1"/>
      <c r="CUQ412" s="1"/>
      <c r="CUR412" s="1"/>
      <c r="CUS412" s="1"/>
      <c r="CUT412" s="1"/>
      <c r="CUU412" s="1"/>
      <c r="CUV412" s="1"/>
      <c r="CUW412" s="1"/>
      <c r="CUX412" s="1"/>
      <c r="CUY412" s="1"/>
      <c r="CUZ412" s="1"/>
      <c r="CVA412" s="1"/>
      <c r="CVB412" s="1"/>
      <c r="CVC412" s="1"/>
      <c r="CVD412" s="1"/>
      <c r="CVE412" s="1"/>
      <c r="CVF412" s="1"/>
      <c r="CVG412" s="1"/>
      <c r="CVH412" s="1"/>
      <c r="CVI412" s="1"/>
      <c r="CVJ412" s="1"/>
      <c r="CVK412" s="1"/>
      <c r="CVL412" s="1"/>
      <c r="CVM412" s="1"/>
      <c r="CVN412" s="1"/>
      <c r="CVO412" s="1"/>
      <c r="CVP412" s="1"/>
      <c r="CVQ412" s="1"/>
      <c r="CVR412" s="1"/>
      <c r="CVS412" s="1"/>
      <c r="CVT412" s="1"/>
      <c r="CVU412" s="1"/>
      <c r="CVV412" s="1"/>
      <c r="CVW412" s="1"/>
      <c r="CVX412" s="1"/>
      <c r="CVY412" s="1"/>
      <c r="CVZ412" s="1"/>
      <c r="CWA412" s="1"/>
      <c r="CWB412" s="1"/>
      <c r="CWC412" s="1"/>
      <c r="CWD412" s="1"/>
      <c r="CWE412" s="1"/>
      <c r="CWF412" s="1"/>
      <c r="CWG412" s="1"/>
      <c r="CWH412" s="1"/>
      <c r="CWI412" s="1"/>
      <c r="CWJ412" s="1"/>
      <c r="CWK412" s="1"/>
      <c r="CWL412" s="1"/>
      <c r="CWM412" s="1"/>
      <c r="CWN412" s="1"/>
      <c r="CWO412" s="1"/>
      <c r="CWP412" s="1"/>
      <c r="CWQ412" s="1"/>
      <c r="CWR412" s="1"/>
      <c r="CWS412" s="1"/>
      <c r="CWT412" s="1"/>
      <c r="CWU412" s="1"/>
      <c r="CWV412" s="1"/>
      <c r="CWW412" s="1"/>
      <c r="CWX412" s="1"/>
      <c r="CWY412" s="1"/>
      <c r="CWZ412" s="1"/>
      <c r="CXA412" s="1"/>
      <c r="CXB412" s="1"/>
      <c r="CXC412" s="1"/>
      <c r="CXD412" s="1"/>
      <c r="CXE412" s="1"/>
      <c r="CXF412" s="1"/>
      <c r="CXG412" s="1"/>
      <c r="CXH412" s="1"/>
      <c r="CXI412" s="1"/>
      <c r="CXJ412" s="1"/>
      <c r="CXK412" s="1"/>
      <c r="CXL412" s="1"/>
      <c r="CXM412" s="1"/>
      <c r="CXN412" s="1"/>
      <c r="CXO412" s="1"/>
      <c r="CXP412" s="1"/>
      <c r="CXQ412" s="1"/>
      <c r="CXR412" s="1"/>
      <c r="CXS412" s="1"/>
      <c r="CXT412" s="1"/>
      <c r="CXU412" s="1"/>
      <c r="CXV412" s="1"/>
      <c r="CXW412" s="1"/>
      <c r="CXX412" s="1"/>
      <c r="CXY412" s="1"/>
      <c r="CXZ412" s="1"/>
      <c r="CYA412" s="1"/>
      <c r="CYB412" s="1"/>
      <c r="CYC412" s="1"/>
      <c r="CYD412" s="1"/>
      <c r="CYE412" s="1"/>
      <c r="CYF412" s="1"/>
      <c r="CYG412" s="1"/>
      <c r="CYH412" s="1"/>
      <c r="CYI412" s="1"/>
      <c r="CYJ412" s="1"/>
      <c r="CYK412" s="1"/>
      <c r="CYL412" s="1"/>
      <c r="CYM412" s="1"/>
      <c r="CYN412" s="1"/>
      <c r="CYO412" s="1"/>
      <c r="CYP412" s="1"/>
      <c r="CYQ412" s="1"/>
      <c r="CYR412" s="1"/>
      <c r="CYS412" s="1"/>
      <c r="CYT412" s="1"/>
      <c r="CYU412" s="1"/>
      <c r="CYV412" s="1"/>
      <c r="CYW412" s="1"/>
      <c r="CYX412" s="1"/>
      <c r="CYY412" s="1"/>
      <c r="CYZ412" s="1"/>
      <c r="CZA412" s="1"/>
      <c r="CZB412" s="1"/>
      <c r="CZC412" s="1"/>
      <c r="CZD412" s="1"/>
      <c r="CZE412" s="1"/>
      <c r="CZF412" s="1"/>
      <c r="CZG412" s="1"/>
      <c r="CZH412" s="1"/>
      <c r="CZI412" s="1"/>
      <c r="CZJ412" s="1"/>
      <c r="CZK412" s="1"/>
      <c r="CZL412" s="1"/>
      <c r="CZM412" s="1"/>
      <c r="CZN412" s="1"/>
      <c r="CZO412" s="1"/>
      <c r="CZP412" s="1"/>
      <c r="CZQ412" s="1"/>
      <c r="CZR412" s="1"/>
      <c r="CZS412" s="1"/>
      <c r="CZT412" s="1"/>
      <c r="CZU412" s="1"/>
      <c r="CZV412" s="1"/>
      <c r="CZW412" s="1"/>
      <c r="CZX412" s="1"/>
      <c r="CZY412" s="1"/>
      <c r="CZZ412" s="1"/>
      <c r="DAA412" s="1"/>
      <c r="DAB412" s="1"/>
      <c r="DAC412" s="1"/>
      <c r="DAD412" s="1"/>
      <c r="DAE412" s="1"/>
      <c r="DAF412" s="1"/>
      <c r="DAG412" s="1"/>
      <c r="DAH412" s="1"/>
      <c r="DAI412" s="1"/>
      <c r="DAJ412" s="1"/>
      <c r="DAK412" s="1"/>
      <c r="DAL412" s="1"/>
      <c r="DAM412" s="1"/>
      <c r="DAN412" s="1"/>
      <c r="DAO412" s="1"/>
      <c r="DAP412" s="1"/>
      <c r="DAQ412" s="1"/>
      <c r="DAR412" s="1"/>
      <c r="DAS412" s="1"/>
      <c r="DAT412" s="1"/>
      <c r="DAU412" s="1"/>
      <c r="DAV412" s="1"/>
      <c r="DAW412" s="1"/>
      <c r="DAX412" s="1"/>
      <c r="DAY412" s="1"/>
      <c r="DAZ412" s="1"/>
      <c r="DBA412" s="1"/>
      <c r="DBB412" s="1"/>
      <c r="DBC412" s="1"/>
      <c r="DBD412" s="1"/>
      <c r="DBE412" s="1"/>
      <c r="DBF412" s="1"/>
      <c r="DBG412" s="1"/>
      <c r="DBH412" s="1"/>
      <c r="DBI412" s="1"/>
      <c r="DBJ412" s="1"/>
      <c r="DBK412" s="1"/>
      <c r="DBL412" s="1"/>
      <c r="DBM412" s="1"/>
      <c r="DBN412" s="1"/>
      <c r="DBO412" s="1"/>
      <c r="DBP412" s="1"/>
      <c r="DBQ412" s="1"/>
      <c r="DBR412" s="1"/>
      <c r="DBS412" s="1"/>
      <c r="DBT412" s="1"/>
      <c r="DBU412" s="1"/>
      <c r="DBV412" s="1"/>
      <c r="DBW412" s="1"/>
      <c r="DBX412" s="1"/>
      <c r="DBY412" s="1"/>
      <c r="DBZ412" s="1"/>
      <c r="DCA412" s="1"/>
      <c r="DCB412" s="1"/>
      <c r="DCC412" s="1"/>
      <c r="DCD412" s="1"/>
      <c r="DCE412" s="1"/>
      <c r="DCF412" s="1"/>
      <c r="DCG412" s="1"/>
      <c r="DCH412" s="1"/>
      <c r="DCI412" s="1"/>
      <c r="DCJ412" s="1"/>
      <c r="DCK412" s="1"/>
      <c r="DCL412" s="1"/>
      <c r="DCM412" s="1"/>
      <c r="DCN412" s="1"/>
      <c r="DCO412" s="1"/>
      <c r="DCP412" s="1"/>
      <c r="DCQ412" s="1"/>
      <c r="DCR412" s="1"/>
      <c r="DCS412" s="1"/>
      <c r="DCT412" s="1"/>
      <c r="DCU412" s="1"/>
      <c r="DCV412" s="1"/>
      <c r="DCW412" s="1"/>
      <c r="DCX412" s="1"/>
      <c r="DCY412" s="1"/>
      <c r="DCZ412" s="1"/>
      <c r="DDA412" s="1"/>
      <c r="DDB412" s="1"/>
      <c r="DDC412" s="1"/>
      <c r="DDD412" s="1"/>
      <c r="DDE412" s="1"/>
      <c r="DDF412" s="1"/>
      <c r="DDG412" s="1"/>
      <c r="DDH412" s="1"/>
      <c r="DDI412" s="1"/>
      <c r="DDJ412" s="1"/>
      <c r="DDK412" s="1"/>
      <c r="DDL412" s="1"/>
      <c r="DDM412" s="1"/>
      <c r="DDN412" s="1"/>
      <c r="DDO412" s="1"/>
      <c r="DDP412" s="1"/>
      <c r="DDQ412" s="1"/>
      <c r="DDR412" s="1"/>
      <c r="DDS412" s="1"/>
      <c r="DDT412" s="1"/>
      <c r="DDU412" s="1"/>
      <c r="DDV412" s="1"/>
      <c r="DDW412" s="1"/>
      <c r="DDX412" s="1"/>
      <c r="DDY412" s="1"/>
      <c r="DDZ412" s="1"/>
      <c r="DEA412" s="1"/>
      <c r="DEB412" s="1"/>
      <c r="DEC412" s="1"/>
      <c r="DED412" s="1"/>
      <c r="DEE412" s="1"/>
      <c r="DEF412" s="1"/>
      <c r="DEG412" s="1"/>
      <c r="DEH412" s="1"/>
      <c r="DEI412" s="1"/>
      <c r="DEJ412" s="1"/>
      <c r="DEK412" s="1"/>
      <c r="DEL412" s="1"/>
      <c r="DEM412" s="1"/>
      <c r="DEN412" s="1"/>
      <c r="DEO412" s="1"/>
      <c r="DEP412" s="1"/>
      <c r="DEQ412" s="1"/>
      <c r="DER412" s="1"/>
      <c r="DES412" s="1"/>
      <c r="DET412" s="1"/>
      <c r="DEU412" s="1"/>
      <c r="DEV412" s="1"/>
      <c r="DEW412" s="1"/>
      <c r="DEX412" s="1"/>
      <c r="DEY412" s="1"/>
      <c r="DEZ412" s="1"/>
      <c r="DFA412" s="1"/>
      <c r="DFB412" s="1"/>
      <c r="DFC412" s="1"/>
      <c r="DFD412" s="1"/>
      <c r="DFE412" s="1"/>
      <c r="DFF412" s="1"/>
      <c r="DFG412" s="1"/>
      <c r="DFH412" s="1"/>
      <c r="DFI412" s="1"/>
      <c r="DFJ412" s="1"/>
      <c r="DFK412" s="1"/>
      <c r="DFL412" s="1"/>
      <c r="DFM412" s="1"/>
      <c r="DFN412" s="1"/>
      <c r="DFO412" s="1"/>
      <c r="DFP412" s="1"/>
      <c r="DFQ412" s="1"/>
      <c r="DFR412" s="1"/>
      <c r="DFS412" s="1"/>
      <c r="DFT412" s="1"/>
      <c r="DFU412" s="1"/>
      <c r="DFV412" s="1"/>
      <c r="DFW412" s="1"/>
      <c r="DFX412" s="1"/>
      <c r="DFY412" s="1"/>
      <c r="DFZ412" s="1"/>
      <c r="DGA412" s="1"/>
      <c r="DGB412" s="1"/>
      <c r="DGC412" s="1"/>
      <c r="DGD412" s="1"/>
      <c r="DGE412" s="1"/>
      <c r="DGF412" s="1"/>
      <c r="DGG412" s="1"/>
      <c r="DGH412" s="1"/>
      <c r="DGI412" s="1"/>
      <c r="DGJ412" s="1"/>
      <c r="DGK412" s="1"/>
      <c r="DGL412" s="1"/>
      <c r="DGM412" s="1"/>
      <c r="DGN412" s="1"/>
      <c r="DGO412" s="1"/>
      <c r="DGP412" s="1"/>
      <c r="DGQ412" s="1"/>
      <c r="DGR412" s="1"/>
      <c r="DGS412" s="1"/>
      <c r="DGT412" s="1"/>
      <c r="DGU412" s="1"/>
      <c r="DGV412" s="1"/>
      <c r="DGW412" s="1"/>
      <c r="DGX412" s="1"/>
      <c r="DGY412" s="1"/>
      <c r="DGZ412" s="1"/>
      <c r="DHA412" s="1"/>
      <c r="DHB412" s="1"/>
      <c r="DHC412" s="1"/>
      <c r="DHD412" s="1"/>
      <c r="DHE412" s="1"/>
      <c r="DHF412" s="1"/>
      <c r="DHG412" s="1"/>
      <c r="DHH412" s="1"/>
      <c r="DHI412" s="1"/>
      <c r="DHJ412" s="1"/>
      <c r="DHK412" s="1"/>
      <c r="DHL412" s="1"/>
      <c r="DHM412" s="1"/>
      <c r="DHN412" s="1"/>
      <c r="DHO412" s="1"/>
      <c r="DHP412" s="1"/>
      <c r="DHQ412" s="1"/>
      <c r="DHR412" s="1"/>
      <c r="DHS412" s="1"/>
      <c r="DHT412" s="1"/>
      <c r="DHU412" s="1"/>
      <c r="DHV412" s="1"/>
      <c r="DHW412" s="1"/>
      <c r="DHX412" s="1"/>
      <c r="DHY412" s="1"/>
      <c r="DHZ412" s="1"/>
      <c r="DIA412" s="1"/>
      <c r="DIB412" s="1"/>
      <c r="DIC412" s="1"/>
      <c r="DID412" s="1"/>
      <c r="DIE412" s="1"/>
      <c r="DIF412" s="1"/>
      <c r="DIG412" s="1"/>
      <c r="DIH412" s="1"/>
      <c r="DII412" s="1"/>
      <c r="DIJ412" s="1"/>
      <c r="DIK412" s="1"/>
      <c r="DIL412" s="1"/>
      <c r="DIM412" s="1"/>
      <c r="DIN412" s="1"/>
      <c r="DIO412" s="1"/>
      <c r="DIP412" s="1"/>
      <c r="DIQ412" s="1"/>
      <c r="DIR412" s="1"/>
      <c r="DIS412" s="1"/>
      <c r="DIT412" s="1"/>
      <c r="DIU412" s="1"/>
      <c r="DIV412" s="1"/>
      <c r="DIW412" s="1"/>
      <c r="DIX412" s="1"/>
      <c r="DIY412" s="1"/>
      <c r="DIZ412" s="1"/>
      <c r="DJA412" s="1"/>
      <c r="DJB412" s="1"/>
      <c r="DJC412" s="1"/>
      <c r="DJD412" s="1"/>
      <c r="DJE412" s="1"/>
      <c r="DJF412" s="1"/>
      <c r="DJG412" s="1"/>
      <c r="DJH412" s="1"/>
      <c r="DJI412" s="1"/>
      <c r="DJJ412" s="1"/>
      <c r="DJK412" s="1"/>
      <c r="DJL412" s="1"/>
      <c r="DJM412" s="1"/>
      <c r="DJN412" s="1"/>
      <c r="DJO412" s="1"/>
      <c r="DJP412" s="1"/>
      <c r="DJQ412" s="1"/>
      <c r="DJR412" s="1"/>
      <c r="DJS412" s="1"/>
      <c r="DJT412" s="1"/>
      <c r="DJU412" s="1"/>
      <c r="DJV412" s="1"/>
      <c r="DJW412" s="1"/>
      <c r="DJX412" s="1"/>
      <c r="DJY412" s="1"/>
      <c r="DJZ412" s="1"/>
      <c r="DKA412" s="1"/>
      <c r="DKB412" s="1"/>
      <c r="DKC412" s="1"/>
      <c r="DKD412" s="1"/>
      <c r="DKE412" s="1"/>
      <c r="DKF412" s="1"/>
      <c r="DKG412" s="1"/>
      <c r="DKH412" s="1"/>
      <c r="DKI412" s="1"/>
      <c r="DKJ412" s="1"/>
      <c r="DKK412" s="1"/>
      <c r="DKL412" s="1"/>
      <c r="DKM412" s="1"/>
      <c r="DKN412" s="1"/>
      <c r="DKO412" s="1"/>
      <c r="DKP412" s="1"/>
      <c r="DKQ412" s="1"/>
      <c r="DKR412" s="1"/>
      <c r="DKS412" s="1"/>
      <c r="DKT412" s="1"/>
      <c r="DKU412" s="1"/>
      <c r="DKV412" s="1"/>
      <c r="DKW412" s="1"/>
      <c r="DKX412" s="1"/>
      <c r="DKY412" s="1"/>
      <c r="DKZ412" s="1"/>
      <c r="DLA412" s="1"/>
      <c r="DLB412" s="1"/>
      <c r="DLC412" s="1"/>
      <c r="DLD412" s="1"/>
      <c r="DLE412" s="1"/>
      <c r="DLF412" s="1"/>
      <c r="DLG412" s="1"/>
      <c r="DLH412" s="1"/>
      <c r="DLI412" s="1"/>
      <c r="DLJ412" s="1"/>
      <c r="DLK412" s="1"/>
      <c r="DLL412" s="1"/>
      <c r="DLM412" s="1"/>
      <c r="DLN412" s="1"/>
      <c r="DLO412" s="1"/>
      <c r="DLP412" s="1"/>
      <c r="DLQ412" s="1"/>
      <c r="DLR412" s="1"/>
      <c r="DLS412" s="1"/>
      <c r="DLT412" s="1"/>
      <c r="DLU412" s="1"/>
      <c r="DLV412" s="1"/>
      <c r="DLW412" s="1"/>
      <c r="DLX412" s="1"/>
      <c r="DLY412" s="1"/>
      <c r="DLZ412" s="1"/>
      <c r="DMA412" s="1"/>
      <c r="DMB412" s="1"/>
      <c r="DMC412" s="1"/>
      <c r="DMD412" s="1"/>
      <c r="DME412" s="1"/>
      <c r="DMF412" s="1"/>
      <c r="DMG412" s="1"/>
      <c r="DMH412" s="1"/>
      <c r="DMI412" s="1"/>
      <c r="DMJ412" s="1"/>
      <c r="DMK412" s="1"/>
      <c r="DML412" s="1"/>
      <c r="DMM412" s="1"/>
      <c r="DMN412" s="1"/>
      <c r="DMO412" s="1"/>
      <c r="DMP412" s="1"/>
      <c r="DMQ412" s="1"/>
      <c r="DMR412" s="1"/>
      <c r="DMS412" s="1"/>
      <c r="DMT412" s="1"/>
      <c r="DMU412" s="1"/>
      <c r="DMV412" s="1"/>
      <c r="DMW412" s="1"/>
      <c r="DMX412" s="1"/>
      <c r="DMY412" s="1"/>
      <c r="DMZ412" s="1"/>
      <c r="DNA412" s="1"/>
      <c r="DNB412" s="1"/>
      <c r="DNC412" s="1"/>
      <c r="DND412" s="1"/>
      <c r="DNE412" s="1"/>
      <c r="DNF412" s="1"/>
      <c r="DNG412" s="1"/>
      <c r="DNH412" s="1"/>
      <c r="DNI412" s="1"/>
      <c r="DNJ412" s="1"/>
      <c r="DNK412" s="1"/>
      <c r="DNL412" s="1"/>
      <c r="DNM412" s="1"/>
      <c r="DNN412" s="1"/>
      <c r="DNO412" s="1"/>
      <c r="DNP412" s="1"/>
      <c r="DNQ412" s="1"/>
      <c r="DNR412" s="1"/>
      <c r="DNS412" s="1"/>
      <c r="DNT412" s="1"/>
      <c r="DNU412" s="1"/>
      <c r="DNV412" s="1"/>
      <c r="DNW412" s="1"/>
      <c r="DNX412" s="1"/>
      <c r="DNY412" s="1"/>
      <c r="DNZ412" s="1"/>
      <c r="DOA412" s="1"/>
      <c r="DOB412" s="1"/>
      <c r="DOC412" s="1"/>
      <c r="DOD412" s="1"/>
      <c r="DOE412" s="1"/>
      <c r="DOF412" s="1"/>
      <c r="DOG412" s="1"/>
      <c r="DOH412" s="1"/>
      <c r="DOI412" s="1"/>
      <c r="DOJ412" s="1"/>
      <c r="DOK412" s="1"/>
      <c r="DOL412" s="1"/>
      <c r="DOM412" s="1"/>
      <c r="DON412" s="1"/>
      <c r="DOO412" s="1"/>
      <c r="DOP412" s="1"/>
      <c r="DOQ412" s="1"/>
      <c r="DOR412" s="1"/>
      <c r="DOS412" s="1"/>
      <c r="DOT412" s="1"/>
      <c r="DOU412" s="1"/>
      <c r="DOV412" s="1"/>
      <c r="DOW412" s="1"/>
      <c r="DOX412" s="1"/>
      <c r="DOY412" s="1"/>
      <c r="DOZ412" s="1"/>
      <c r="DPA412" s="1"/>
      <c r="DPB412" s="1"/>
      <c r="DPC412" s="1"/>
      <c r="DPD412" s="1"/>
      <c r="DPE412" s="1"/>
      <c r="DPF412" s="1"/>
      <c r="DPG412" s="1"/>
      <c r="DPH412" s="1"/>
      <c r="DPI412" s="1"/>
      <c r="DPJ412" s="1"/>
      <c r="DPK412" s="1"/>
      <c r="DPL412" s="1"/>
      <c r="DPM412" s="1"/>
      <c r="DPN412" s="1"/>
      <c r="DPO412" s="1"/>
      <c r="DPP412" s="1"/>
      <c r="DPQ412" s="1"/>
      <c r="DPR412" s="1"/>
      <c r="DPS412" s="1"/>
      <c r="DPT412" s="1"/>
      <c r="DPU412" s="1"/>
      <c r="DPV412" s="1"/>
      <c r="DPW412" s="1"/>
      <c r="DPX412" s="1"/>
      <c r="DPY412" s="1"/>
      <c r="DPZ412" s="1"/>
      <c r="DQA412" s="1"/>
      <c r="DQB412" s="1"/>
      <c r="DQC412" s="1"/>
      <c r="DQD412" s="1"/>
      <c r="DQE412" s="1"/>
      <c r="DQF412" s="1"/>
      <c r="DQG412" s="1"/>
      <c r="DQH412" s="1"/>
      <c r="DQI412" s="1"/>
      <c r="DQJ412" s="1"/>
      <c r="DQK412" s="1"/>
      <c r="DQL412" s="1"/>
      <c r="DQM412" s="1"/>
      <c r="DQN412" s="1"/>
      <c r="DQO412" s="1"/>
      <c r="DQP412" s="1"/>
      <c r="DQQ412" s="1"/>
      <c r="DQR412" s="1"/>
      <c r="DQS412" s="1"/>
      <c r="DQT412" s="1"/>
      <c r="DQU412" s="1"/>
      <c r="DQV412" s="1"/>
      <c r="DQW412" s="1"/>
      <c r="DQX412" s="1"/>
      <c r="DQY412" s="1"/>
      <c r="DQZ412" s="1"/>
      <c r="DRA412" s="1"/>
      <c r="DRB412" s="1"/>
      <c r="DRC412" s="1"/>
      <c r="DRD412" s="1"/>
      <c r="DRE412" s="1"/>
      <c r="DRF412" s="1"/>
      <c r="DRG412" s="1"/>
      <c r="DRH412" s="1"/>
      <c r="DRI412" s="1"/>
      <c r="DRJ412" s="1"/>
      <c r="DRK412" s="1"/>
      <c r="DRL412" s="1"/>
      <c r="DRM412" s="1"/>
      <c r="DRN412" s="1"/>
      <c r="DRO412" s="1"/>
      <c r="DRP412" s="1"/>
      <c r="DRQ412" s="1"/>
      <c r="DRR412" s="1"/>
      <c r="DRS412" s="1"/>
      <c r="DRT412" s="1"/>
      <c r="DRU412" s="1"/>
      <c r="DRV412" s="1"/>
      <c r="DRW412" s="1"/>
      <c r="DRX412" s="1"/>
      <c r="DRY412" s="1"/>
      <c r="DRZ412" s="1"/>
      <c r="DSA412" s="1"/>
      <c r="DSB412" s="1"/>
      <c r="DSC412" s="1"/>
      <c r="DSD412" s="1"/>
      <c r="DSE412" s="1"/>
      <c r="DSF412" s="1"/>
      <c r="DSG412" s="1"/>
      <c r="DSH412" s="1"/>
      <c r="DSI412" s="1"/>
      <c r="DSJ412" s="1"/>
      <c r="DSK412" s="1"/>
      <c r="DSL412" s="1"/>
      <c r="DSM412" s="1"/>
      <c r="DSN412" s="1"/>
      <c r="DSO412" s="1"/>
      <c r="DSP412" s="1"/>
      <c r="DSQ412" s="1"/>
      <c r="DSR412" s="1"/>
      <c r="DSS412" s="1"/>
      <c r="DST412" s="1"/>
      <c r="DSU412" s="1"/>
      <c r="DSV412" s="1"/>
      <c r="DSW412" s="1"/>
      <c r="DSX412" s="1"/>
      <c r="DSY412" s="1"/>
      <c r="DSZ412" s="1"/>
      <c r="DTA412" s="1"/>
      <c r="DTB412" s="1"/>
      <c r="DTC412" s="1"/>
      <c r="DTD412" s="1"/>
      <c r="DTE412" s="1"/>
      <c r="DTF412" s="1"/>
      <c r="DTG412" s="1"/>
      <c r="DTH412" s="1"/>
      <c r="DTI412" s="1"/>
      <c r="DTJ412" s="1"/>
      <c r="DTK412" s="1"/>
      <c r="DTL412" s="1"/>
      <c r="DTM412" s="1"/>
      <c r="DTN412" s="1"/>
      <c r="DTO412" s="1"/>
      <c r="DTP412" s="1"/>
      <c r="DTQ412" s="1"/>
      <c r="DTR412" s="1"/>
      <c r="DTS412" s="1"/>
      <c r="DTT412" s="1"/>
      <c r="DTU412" s="1"/>
      <c r="DTV412" s="1"/>
      <c r="DTW412" s="1"/>
      <c r="DTX412" s="1"/>
      <c r="DTY412" s="1"/>
      <c r="DTZ412" s="1"/>
      <c r="DUA412" s="1"/>
      <c r="DUB412" s="1"/>
      <c r="DUC412" s="1"/>
      <c r="DUD412" s="1"/>
      <c r="DUE412" s="1"/>
      <c r="DUF412" s="1"/>
      <c r="DUG412" s="1"/>
      <c r="DUH412" s="1"/>
      <c r="DUI412" s="1"/>
      <c r="DUJ412" s="1"/>
      <c r="DUK412" s="1"/>
      <c r="DUL412" s="1"/>
      <c r="DUM412" s="1"/>
      <c r="DUN412" s="1"/>
      <c r="DUO412" s="1"/>
      <c r="DUP412" s="1"/>
      <c r="DUQ412" s="1"/>
      <c r="DUR412" s="1"/>
      <c r="DUS412" s="1"/>
      <c r="DUT412" s="1"/>
      <c r="DUU412" s="1"/>
      <c r="DUV412" s="1"/>
      <c r="DUW412" s="1"/>
      <c r="DUX412" s="1"/>
      <c r="DUY412" s="1"/>
      <c r="DUZ412" s="1"/>
      <c r="DVA412" s="1"/>
      <c r="DVB412" s="1"/>
      <c r="DVC412" s="1"/>
      <c r="DVD412" s="1"/>
      <c r="DVE412" s="1"/>
      <c r="DVF412" s="1"/>
      <c r="DVG412" s="1"/>
      <c r="DVH412" s="1"/>
      <c r="DVI412" s="1"/>
      <c r="DVJ412" s="1"/>
      <c r="DVK412" s="1"/>
      <c r="DVL412" s="1"/>
      <c r="DVM412" s="1"/>
      <c r="DVN412" s="1"/>
      <c r="DVO412" s="1"/>
      <c r="DVP412" s="1"/>
      <c r="DVQ412" s="1"/>
      <c r="DVR412" s="1"/>
      <c r="DVS412" s="1"/>
      <c r="DVT412" s="1"/>
      <c r="DVU412" s="1"/>
      <c r="DVV412" s="1"/>
      <c r="DVW412" s="1"/>
      <c r="DVX412" s="1"/>
      <c r="DVY412" s="1"/>
      <c r="DVZ412" s="1"/>
      <c r="DWA412" s="1"/>
      <c r="DWB412" s="1"/>
      <c r="DWC412" s="1"/>
      <c r="DWD412" s="1"/>
      <c r="DWE412" s="1"/>
      <c r="DWF412" s="1"/>
      <c r="DWG412" s="1"/>
      <c r="DWH412" s="1"/>
      <c r="DWI412" s="1"/>
      <c r="DWJ412" s="1"/>
      <c r="DWK412" s="1"/>
      <c r="DWL412" s="1"/>
      <c r="DWM412" s="1"/>
      <c r="DWN412" s="1"/>
      <c r="DWO412" s="1"/>
      <c r="DWP412" s="1"/>
      <c r="DWQ412" s="1"/>
      <c r="DWR412" s="1"/>
      <c r="DWS412" s="1"/>
      <c r="DWT412" s="1"/>
      <c r="DWU412" s="1"/>
      <c r="DWV412" s="1"/>
      <c r="DWW412" s="1"/>
      <c r="DWX412" s="1"/>
      <c r="DWY412" s="1"/>
      <c r="DWZ412" s="1"/>
      <c r="DXA412" s="1"/>
      <c r="DXB412" s="1"/>
      <c r="DXC412" s="1"/>
      <c r="DXD412" s="1"/>
      <c r="DXE412" s="1"/>
      <c r="DXF412" s="1"/>
      <c r="DXG412" s="1"/>
      <c r="DXH412" s="1"/>
      <c r="DXI412" s="1"/>
      <c r="DXJ412" s="1"/>
      <c r="DXK412" s="1"/>
      <c r="DXL412" s="1"/>
      <c r="DXM412" s="1"/>
      <c r="DXN412" s="1"/>
      <c r="DXO412" s="1"/>
      <c r="DXP412" s="1"/>
      <c r="DXQ412" s="1"/>
      <c r="DXR412" s="1"/>
      <c r="DXS412" s="1"/>
      <c r="DXT412" s="1"/>
      <c r="DXU412" s="1"/>
      <c r="DXV412" s="1"/>
      <c r="DXW412" s="1"/>
      <c r="DXX412" s="1"/>
      <c r="DXY412" s="1"/>
      <c r="DXZ412" s="1"/>
      <c r="DYA412" s="1"/>
      <c r="DYB412" s="1"/>
      <c r="DYC412" s="1"/>
      <c r="DYD412" s="1"/>
      <c r="DYE412" s="1"/>
      <c r="DYF412" s="1"/>
      <c r="DYG412" s="1"/>
      <c r="DYH412" s="1"/>
      <c r="DYI412" s="1"/>
      <c r="DYJ412" s="1"/>
      <c r="DYK412" s="1"/>
      <c r="DYL412" s="1"/>
      <c r="DYM412" s="1"/>
      <c r="DYN412" s="1"/>
      <c r="DYO412" s="1"/>
      <c r="DYP412" s="1"/>
      <c r="DYQ412" s="1"/>
      <c r="DYR412" s="1"/>
      <c r="DYS412" s="1"/>
      <c r="DYT412" s="1"/>
      <c r="DYU412" s="1"/>
      <c r="DYV412" s="1"/>
      <c r="DYW412" s="1"/>
      <c r="DYX412" s="1"/>
      <c r="DYY412" s="1"/>
      <c r="DYZ412" s="1"/>
      <c r="DZA412" s="1"/>
      <c r="DZB412" s="1"/>
      <c r="DZC412" s="1"/>
      <c r="DZD412" s="1"/>
      <c r="DZE412" s="1"/>
      <c r="DZF412" s="1"/>
      <c r="DZG412" s="1"/>
      <c r="DZH412" s="1"/>
      <c r="DZI412" s="1"/>
      <c r="DZJ412" s="1"/>
      <c r="DZK412" s="1"/>
      <c r="DZL412" s="1"/>
      <c r="DZM412" s="1"/>
      <c r="DZN412" s="1"/>
      <c r="DZO412" s="1"/>
      <c r="DZP412" s="1"/>
      <c r="DZQ412" s="1"/>
      <c r="DZR412" s="1"/>
      <c r="DZS412" s="1"/>
      <c r="DZT412" s="1"/>
      <c r="DZU412" s="1"/>
      <c r="DZV412" s="1"/>
      <c r="DZW412" s="1"/>
      <c r="DZX412" s="1"/>
      <c r="DZY412" s="1"/>
      <c r="DZZ412" s="1"/>
      <c r="EAA412" s="1"/>
      <c r="EAB412" s="1"/>
      <c r="EAC412" s="1"/>
      <c r="EAD412" s="1"/>
      <c r="EAE412" s="1"/>
      <c r="EAF412" s="1"/>
      <c r="EAG412" s="1"/>
      <c r="EAH412" s="1"/>
      <c r="EAI412" s="1"/>
      <c r="EAJ412" s="1"/>
      <c r="EAK412" s="1"/>
      <c r="EAL412" s="1"/>
      <c r="EAM412" s="1"/>
      <c r="EAN412" s="1"/>
      <c r="EAO412" s="1"/>
      <c r="EAP412" s="1"/>
      <c r="EAQ412" s="1"/>
      <c r="EAR412" s="1"/>
      <c r="EAS412" s="1"/>
      <c r="EAT412" s="1"/>
      <c r="EAU412" s="1"/>
      <c r="EAV412" s="1"/>
      <c r="EAW412" s="1"/>
      <c r="EAX412" s="1"/>
      <c r="EAY412" s="1"/>
      <c r="EAZ412" s="1"/>
      <c r="EBA412" s="1"/>
      <c r="EBB412" s="1"/>
      <c r="EBC412" s="1"/>
      <c r="EBD412" s="1"/>
      <c r="EBE412" s="1"/>
      <c r="EBF412" s="1"/>
      <c r="EBG412" s="1"/>
      <c r="EBH412" s="1"/>
      <c r="EBI412" s="1"/>
      <c r="EBJ412" s="1"/>
      <c r="EBK412" s="1"/>
      <c r="EBL412" s="1"/>
      <c r="EBM412" s="1"/>
      <c r="EBN412" s="1"/>
      <c r="EBO412" s="1"/>
      <c r="EBP412" s="1"/>
      <c r="EBQ412" s="1"/>
      <c r="EBR412" s="1"/>
      <c r="EBS412" s="1"/>
      <c r="EBT412" s="1"/>
      <c r="EBU412" s="1"/>
      <c r="EBV412" s="1"/>
      <c r="EBW412" s="1"/>
      <c r="EBX412" s="1"/>
      <c r="EBY412" s="1"/>
      <c r="EBZ412" s="1"/>
      <c r="ECA412" s="1"/>
      <c r="ECB412" s="1"/>
      <c r="ECC412" s="1"/>
      <c r="ECD412" s="1"/>
      <c r="ECE412" s="1"/>
      <c r="ECF412" s="1"/>
      <c r="ECG412" s="1"/>
      <c r="ECH412" s="1"/>
      <c r="ECI412" s="1"/>
      <c r="ECJ412" s="1"/>
      <c r="ECK412" s="1"/>
      <c r="ECL412" s="1"/>
      <c r="ECM412" s="1"/>
      <c r="ECN412" s="1"/>
      <c r="ECO412" s="1"/>
      <c r="ECP412" s="1"/>
      <c r="ECQ412" s="1"/>
      <c r="ECR412" s="1"/>
      <c r="ECS412" s="1"/>
      <c r="ECT412" s="1"/>
      <c r="ECU412" s="1"/>
      <c r="ECV412" s="1"/>
      <c r="ECW412" s="1"/>
      <c r="ECX412" s="1"/>
      <c r="ECY412" s="1"/>
      <c r="ECZ412" s="1"/>
      <c r="EDA412" s="1"/>
      <c r="EDB412" s="1"/>
      <c r="EDC412" s="1"/>
      <c r="EDD412" s="1"/>
      <c r="EDE412" s="1"/>
      <c r="EDF412" s="1"/>
      <c r="EDG412" s="1"/>
      <c r="EDH412" s="1"/>
      <c r="EDI412" s="1"/>
      <c r="EDJ412" s="1"/>
      <c r="EDK412" s="1"/>
      <c r="EDL412" s="1"/>
      <c r="EDM412" s="1"/>
      <c r="EDN412" s="1"/>
      <c r="EDO412" s="1"/>
      <c r="EDP412" s="1"/>
      <c r="EDQ412" s="1"/>
      <c r="EDR412" s="1"/>
      <c r="EDS412" s="1"/>
      <c r="EDT412" s="1"/>
      <c r="EDU412" s="1"/>
      <c r="EDV412" s="1"/>
      <c r="EDW412" s="1"/>
      <c r="EDX412" s="1"/>
      <c r="EDY412" s="1"/>
      <c r="EDZ412" s="1"/>
      <c r="EEA412" s="1"/>
      <c r="EEB412" s="1"/>
      <c r="EEC412" s="1"/>
      <c r="EED412" s="1"/>
      <c r="EEE412" s="1"/>
      <c r="EEF412" s="1"/>
      <c r="EEG412" s="1"/>
      <c r="EEH412" s="1"/>
      <c r="EEI412" s="1"/>
      <c r="EEJ412" s="1"/>
      <c r="EEK412" s="1"/>
      <c r="EEL412" s="1"/>
      <c r="EEM412" s="1"/>
      <c r="EEN412" s="1"/>
      <c r="EEO412" s="1"/>
      <c r="EEP412" s="1"/>
      <c r="EEQ412" s="1"/>
      <c r="EER412" s="1"/>
      <c r="EES412" s="1"/>
      <c r="EET412" s="1"/>
      <c r="EEU412" s="1"/>
      <c r="EEV412" s="1"/>
      <c r="EEW412" s="1"/>
      <c r="EEX412" s="1"/>
      <c r="EEY412" s="1"/>
      <c r="EEZ412" s="1"/>
      <c r="EFA412" s="1"/>
      <c r="EFB412" s="1"/>
      <c r="EFC412" s="1"/>
      <c r="EFD412" s="1"/>
      <c r="EFE412" s="1"/>
      <c r="EFF412" s="1"/>
      <c r="EFG412" s="1"/>
      <c r="EFH412" s="1"/>
      <c r="EFI412" s="1"/>
      <c r="EFJ412" s="1"/>
      <c r="EFK412" s="1"/>
      <c r="EFL412" s="1"/>
      <c r="EFM412" s="1"/>
      <c r="EFN412" s="1"/>
      <c r="EFO412" s="1"/>
      <c r="EFP412" s="1"/>
      <c r="EFQ412" s="1"/>
      <c r="EFR412" s="1"/>
      <c r="EFS412" s="1"/>
      <c r="EFT412" s="1"/>
      <c r="EFU412" s="1"/>
      <c r="EFV412" s="1"/>
      <c r="EFW412" s="1"/>
      <c r="EFX412" s="1"/>
      <c r="EFY412" s="1"/>
      <c r="EFZ412" s="1"/>
      <c r="EGA412" s="1"/>
      <c r="EGB412" s="1"/>
      <c r="EGC412" s="1"/>
      <c r="EGD412" s="1"/>
      <c r="EGE412" s="1"/>
      <c r="EGF412" s="1"/>
      <c r="EGG412" s="1"/>
      <c r="EGH412" s="1"/>
      <c r="EGI412" s="1"/>
      <c r="EGJ412" s="1"/>
      <c r="EGK412" s="1"/>
      <c r="EGL412" s="1"/>
      <c r="EGM412" s="1"/>
      <c r="EGN412" s="1"/>
      <c r="EGO412" s="1"/>
      <c r="EGP412" s="1"/>
      <c r="EGQ412" s="1"/>
      <c r="EGR412" s="1"/>
      <c r="EGS412" s="1"/>
      <c r="EGT412" s="1"/>
      <c r="EGU412" s="1"/>
      <c r="EGV412" s="1"/>
      <c r="EGW412" s="1"/>
      <c r="EGX412" s="1"/>
      <c r="EGY412" s="1"/>
      <c r="EGZ412" s="1"/>
      <c r="EHA412" s="1"/>
      <c r="EHB412" s="1"/>
      <c r="EHC412" s="1"/>
      <c r="EHD412" s="1"/>
      <c r="EHE412" s="1"/>
      <c r="EHF412" s="1"/>
      <c r="EHG412" s="1"/>
      <c r="EHH412" s="1"/>
      <c r="EHI412" s="1"/>
      <c r="EHJ412" s="1"/>
      <c r="EHK412" s="1"/>
      <c r="EHL412" s="1"/>
      <c r="EHM412" s="1"/>
      <c r="EHN412" s="1"/>
      <c r="EHO412" s="1"/>
      <c r="EHP412" s="1"/>
      <c r="EHQ412" s="1"/>
      <c r="EHR412" s="1"/>
      <c r="EHS412" s="1"/>
      <c r="EHT412" s="1"/>
      <c r="EHU412" s="1"/>
      <c r="EHV412" s="1"/>
      <c r="EHW412" s="1"/>
      <c r="EHX412" s="1"/>
      <c r="EHY412" s="1"/>
      <c r="EHZ412" s="1"/>
      <c r="EIA412" s="1"/>
      <c r="EIB412" s="1"/>
      <c r="EIC412" s="1"/>
      <c r="EID412" s="1"/>
      <c r="EIE412" s="1"/>
      <c r="EIF412" s="1"/>
      <c r="EIG412" s="1"/>
      <c r="EIH412" s="1"/>
      <c r="EII412" s="1"/>
      <c r="EIJ412" s="1"/>
      <c r="EIK412" s="1"/>
      <c r="EIL412" s="1"/>
      <c r="EIM412" s="1"/>
      <c r="EIN412" s="1"/>
      <c r="EIO412" s="1"/>
      <c r="EIP412" s="1"/>
      <c r="EIQ412" s="1"/>
      <c r="EIR412" s="1"/>
      <c r="EIS412" s="1"/>
      <c r="EIT412" s="1"/>
      <c r="EIU412" s="1"/>
      <c r="EIV412" s="1"/>
      <c r="EIW412" s="1"/>
      <c r="EIX412" s="1"/>
      <c r="EIY412" s="1"/>
      <c r="EIZ412" s="1"/>
      <c r="EJA412" s="1"/>
      <c r="EJB412" s="1"/>
      <c r="EJC412" s="1"/>
      <c r="EJD412" s="1"/>
      <c r="EJE412" s="1"/>
      <c r="EJF412" s="1"/>
      <c r="EJG412" s="1"/>
      <c r="EJH412" s="1"/>
      <c r="EJI412" s="1"/>
      <c r="EJJ412" s="1"/>
      <c r="EJK412" s="1"/>
      <c r="EJL412" s="1"/>
      <c r="EJM412" s="1"/>
      <c r="EJN412" s="1"/>
      <c r="EJO412" s="1"/>
      <c r="EJP412" s="1"/>
      <c r="EJQ412" s="1"/>
      <c r="EJR412" s="1"/>
      <c r="EJS412" s="1"/>
      <c r="EJT412" s="1"/>
      <c r="EJU412" s="1"/>
      <c r="EJV412" s="1"/>
      <c r="EJW412" s="1"/>
      <c r="EJX412" s="1"/>
      <c r="EJY412" s="1"/>
      <c r="EJZ412" s="1"/>
      <c r="EKA412" s="1"/>
      <c r="EKB412" s="1"/>
      <c r="EKC412" s="1"/>
      <c r="EKD412" s="1"/>
      <c r="EKE412" s="1"/>
      <c r="EKF412" s="1"/>
      <c r="EKG412" s="1"/>
      <c r="EKH412" s="1"/>
      <c r="EKI412" s="1"/>
      <c r="EKJ412" s="1"/>
      <c r="EKK412" s="1"/>
      <c r="EKL412" s="1"/>
      <c r="EKM412" s="1"/>
      <c r="EKN412" s="1"/>
      <c r="EKO412" s="1"/>
      <c r="EKP412" s="1"/>
      <c r="EKQ412" s="1"/>
      <c r="EKR412" s="1"/>
      <c r="EKS412" s="1"/>
      <c r="EKT412" s="1"/>
      <c r="EKU412" s="1"/>
      <c r="EKV412" s="1"/>
      <c r="EKW412" s="1"/>
      <c r="EKX412" s="1"/>
      <c r="EKY412" s="1"/>
      <c r="EKZ412" s="1"/>
      <c r="ELA412" s="1"/>
      <c r="ELB412" s="1"/>
      <c r="ELC412" s="1"/>
      <c r="ELD412" s="1"/>
      <c r="ELE412" s="1"/>
      <c r="ELF412" s="1"/>
      <c r="ELG412" s="1"/>
      <c r="ELH412" s="1"/>
      <c r="ELI412" s="1"/>
      <c r="ELJ412" s="1"/>
      <c r="ELK412" s="1"/>
      <c r="ELL412" s="1"/>
      <c r="ELM412" s="1"/>
      <c r="ELN412" s="1"/>
      <c r="ELO412" s="1"/>
      <c r="ELP412" s="1"/>
      <c r="ELQ412" s="1"/>
      <c r="ELR412" s="1"/>
      <c r="ELS412" s="1"/>
      <c r="ELT412" s="1"/>
      <c r="ELU412" s="1"/>
      <c r="ELV412" s="1"/>
      <c r="ELW412" s="1"/>
      <c r="ELX412" s="1"/>
      <c r="ELY412" s="1"/>
      <c r="ELZ412" s="1"/>
      <c r="EMA412" s="1"/>
      <c r="EMB412" s="1"/>
      <c r="EMC412" s="1"/>
      <c r="EMD412" s="1"/>
      <c r="EME412" s="1"/>
      <c r="EMF412" s="1"/>
      <c r="EMG412" s="1"/>
      <c r="EMH412" s="1"/>
      <c r="EMI412" s="1"/>
      <c r="EMJ412" s="1"/>
      <c r="EMK412" s="1"/>
      <c r="EML412" s="1"/>
      <c r="EMM412" s="1"/>
      <c r="EMN412" s="1"/>
      <c r="EMO412" s="1"/>
      <c r="EMP412" s="1"/>
      <c r="EMQ412" s="1"/>
      <c r="EMR412" s="1"/>
      <c r="EMS412" s="1"/>
      <c r="EMT412" s="1"/>
      <c r="EMU412" s="1"/>
      <c r="EMV412" s="1"/>
      <c r="EMW412" s="1"/>
      <c r="EMX412" s="1"/>
      <c r="EMY412" s="1"/>
      <c r="EMZ412" s="1"/>
      <c r="ENA412" s="1"/>
      <c r="ENB412" s="1"/>
      <c r="ENC412" s="1"/>
      <c r="END412" s="1"/>
      <c r="ENE412" s="1"/>
      <c r="ENF412" s="1"/>
      <c r="ENG412" s="1"/>
      <c r="ENH412" s="1"/>
      <c r="ENI412" s="1"/>
      <c r="ENJ412" s="1"/>
      <c r="ENK412" s="1"/>
      <c r="ENL412" s="1"/>
      <c r="ENM412" s="1"/>
      <c r="ENN412" s="1"/>
      <c r="ENO412" s="1"/>
      <c r="ENP412" s="1"/>
      <c r="ENQ412" s="1"/>
      <c r="ENR412" s="1"/>
      <c r="ENS412" s="1"/>
      <c r="ENT412" s="1"/>
      <c r="ENU412" s="1"/>
      <c r="ENV412" s="1"/>
      <c r="ENW412" s="1"/>
      <c r="ENX412" s="1"/>
      <c r="ENY412" s="1"/>
      <c r="ENZ412" s="1"/>
      <c r="EOA412" s="1"/>
      <c r="EOB412" s="1"/>
      <c r="EOC412" s="1"/>
      <c r="EOD412" s="1"/>
      <c r="EOE412" s="1"/>
      <c r="EOF412" s="1"/>
      <c r="EOG412" s="1"/>
      <c r="EOH412" s="1"/>
      <c r="EOI412" s="1"/>
      <c r="EOJ412" s="1"/>
      <c r="EOK412" s="1"/>
      <c r="EOL412" s="1"/>
      <c r="EOM412" s="1"/>
      <c r="EON412" s="1"/>
      <c r="EOO412" s="1"/>
      <c r="EOP412" s="1"/>
      <c r="EOQ412" s="1"/>
      <c r="EOR412" s="1"/>
      <c r="EOS412" s="1"/>
      <c r="EOT412" s="1"/>
      <c r="EOU412" s="1"/>
      <c r="EOV412" s="1"/>
      <c r="EOW412" s="1"/>
      <c r="EOX412" s="1"/>
      <c r="EOY412" s="1"/>
      <c r="EOZ412" s="1"/>
      <c r="EPA412" s="1"/>
      <c r="EPB412" s="1"/>
      <c r="EPC412" s="1"/>
      <c r="EPD412" s="1"/>
      <c r="EPE412" s="1"/>
      <c r="EPF412" s="1"/>
      <c r="EPG412" s="1"/>
      <c r="EPH412" s="1"/>
      <c r="EPI412" s="1"/>
      <c r="EPJ412" s="1"/>
      <c r="EPK412" s="1"/>
      <c r="EPL412" s="1"/>
      <c r="EPM412" s="1"/>
      <c r="EPN412" s="1"/>
      <c r="EPO412" s="1"/>
      <c r="EPP412" s="1"/>
      <c r="EPQ412" s="1"/>
      <c r="EPR412" s="1"/>
      <c r="EPS412" s="1"/>
      <c r="EPT412" s="1"/>
      <c r="EPU412" s="1"/>
      <c r="EPV412" s="1"/>
      <c r="EPW412" s="1"/>
      <c r="EPX412" s="1"/>
      <c r="EPY412" s="1"/>
      <c r="EPZ412" s="1"/>
      <c r="EQA412" s="1"/>
      <c r="EQB412" s="1"/>
      <c r="EQC412" s="1"/>
      <c r="EQD412" s="1"/>
      <c r="EQE412" s="1"/>
      <c r="EQF412" s="1"/>
      <c r="EQG412" s="1"/>
      <c r="EQH412" s="1"/>
      <c r="EQI412" s="1"/>
      <c r="EQJ412" s="1"/>
      <c r="EQK412" s="1"/>
      <c r="EQL412" s="1"/>
      <c r="EQM412" s="1"/>
      <c r="EQN412" s="1"/>
      <c r="EQO412" s="1"/>
      <c r="EQP412" s="1"/>
      <c r="EQQ412" s="1"/>
      <c r="EQR412" s="1"/>
      <c r="EQS412" s="1"/>
      <c r="EQT412" s="1"/>
      <c r="EQU412" s="1"/>
      <c r="EQV412" s="1"/>
      <c r="EQW412" s="1"/>
      <c r="EQX412" s="1"/>
      <c r="EQY412" s="1"/>
      <c r="EQZ412" s="1"/>
      <c r="ERA412" s="1"/>
      <c r="ERB412" s="1"/>
      <c r="ERC412" s="1"/>
      <c r="ERD412" s="1"/>
      <c r="ERE412" s="1"/>
      <c r="ERF412" s="1"/>
      <c r="ERG412" s="1"/>
      <c r="ERH412" s="1"/>
      <c r="ERI412" s="1"/>
      <c r="ERJ412" s="1"/>
      <c r="ERK412" s="1"/>
      <c r="ERL412" s="1"/>
      <c r="ERM412" s="1"/>
      <c r="ERN412" s="1"/>
      <c r="ERO412" s="1"/>
      <c r="ERP412" s="1"/>
      <c r="ERQ412" s="1"/>
      <c r="ERR412" s="1"/>
      <c r="ERS412" s="1"/>
      <c r="ERT412" s="1"/>
      <c r="ERU412" s="1"/>
      <c r="ERV412" s="1"/>
      <c r="ERW412" s="1"/>
      <c r="ERX412" s="1"/>
      <c r="ERY412" s="1"/>
      <c r="ERZ412" s="1"/>
      <c r="ESA412" s="1"/>
      <c r="ESB412" s="1"/>
      <c r="ESC412" s="1"/>
      <c r="ESD412" s="1"/>
      <c r="ESE412" s="1"/>
      <c r="ESF412" s="1"/>
      <c r="ESG412" s="1"/>
      <c r="ESH412" s="1"/>
      <c r="ESI412" s="1"/>
      <c r="ESJ412" s="1"/>
      <c r="ESK412" s="1"/>
      <c r="ESL412" s="1"/>
      <c r="ESM412" s="1"/>
      <c r="ESN412" s="1"/>
      <c r="ESO412" s="1"/>
      <c r="ESP412" s="1"/>
      <c r="ESQ412" s="1"/>
      <c r="ESR412" s="1"/>
      <c r="ESS412" s="1"/>
      <c r="EST412" s="1"/>
      <c r="ESU412" s="1"/>
      <c r="ESV412" s="1"/>
      <c r="ESW412" s="1"/>
      <c r="ESX412" s="1"/>
      <c r="ESY412" s="1"/>
      <c r="ESZ412" s="1"/>
      <c r="ETA412" s="1"/>
      <c r="ETB412" s="1"/>
      <c r="ETC412" s="1"/>
      <c r="ETD412" s="1"/>
      <c r="ETE412" s="1"/>
      <c r="ETF412" s="1"/>
      <c r="ETG412" s="1"/>
      <c r="ETH412" s="1"/>
      <c r="ETI412" s="1"/>
      <c r="ETJ412" s="1"/>
      <c r="ETK412" s="1"/>
      <c r="ETL412" s="1"/>
      <c r="ETM412" s="1"/>
      <c r="ETN412" s="1"/>
      <c r="ETO412" s="1"/>
      <c r="ETP412" s="1"/>
      <c r="ETQ412" s="1"/>
      <c r="ETR412" s="1"/>
      <c r="ETS412" s="1"/>
      <c r="ETT412" s="1"/>
      <c r="ETU412" s="1"/>
      <c r="ETV412" s="1"/>
      <c r="ETW412" s="1"/>
      <c r="ETX412" s="1"/>
      <c r="ETY412" s="1"/>
      <c r="ETZ412" s="1"/>
      <c r="EUA412" s="1"/>
      <c r="EUB412" s="1"/>
      <c r="EUC412" s="1"/>
      <c r="EUD412" s="1"/>
      <c r="EUE412" s="1"/>
      <c r="EUF412" s="1"/>
      <c r="EUG412" s="1"/>
      <c r="EUH412" s="1"/>
      <c r="EUI412" s="1"/>
      <c r="EUJ412" s="1"/>
      <c r="EUK412" s="1"/>
      <c r="EUL412" s="1"/>
      <c r="EUM412" s="1"/>
      <c r="EUN412" s="1"/>
      <c r="EUO412" s="1"/>
      <c r="EUP412" s="1"/>
      <c r="EUQ412" s="1"/>
      <c r="EUR412" s="1"/>
      <c r="EUS412" s="1"/>
      <c r="EUT412" s="1"/>
      <c r="EUU412" s="1"/>
      <c r="EUV412" s="1"/>
      <c r="EUW412" s="1"/>
      <c r="EUX412" s="1"/>
      <c r="EUY412" s="1"/>
      <c r="EUZ412" s="1"/>
      <c r="EVA412" s="1"/>
      <c r="EVB412" s="1"/>
      <c r="EVC412" s="1"/>
      <c r="EVD412" s="1"/>
      <c r="EVE412" s="1"/>
      <c r="EVF412" s="1"/>
      <c r="EVG412" s="1"/>
      <c r="EVH412" s="1"/>
      <c r="EVI412" s="1"/>
      <c r="EVJ412" s="1"/>
      <c r="EVK412" s="1"/>
      <c r="EVL412" s="1"/>
      <c r="EVM412" s="1"/>
      <c r="EVN412" s="1"/>
      <c r="EVO412" s="1"/>
      <c r="EVP412" s="1"/>
      <c r="EVQ412" s="1"/>
      <c r="EVR412" s="1"/>
      <c r="EVS412" s="1"/>
      <c r="EVT412" s="1"/>
      <c r="EVU412" s="1"/>
      <c r="EVV412" s="1"/>
      <c r="EVW412" s="1"/>
      <c r="EVX412" s="1"/>
      <c r="EVY412" s="1"/>
      <c r="EVZ412" s="1"/>
      <c r="EWA412" s="1"/>
      <c r="EWB412" s="1"/>
      <c r="EWC412" s="1"/>
      <c r="EWD412" s="1"/>
      <c r="EWE412" s="1"/>
      <c r="EWF412" s="1"/>
      <c r="EWG412" s="1"/>
      <c r="EWH412" s="1"/>
      <c r="EWI412" s="1"/>
      <c r="EWJ412" s="1"/>
      <c r="EWK412" s="1"/>
      <c r="EWL412" s="1"/>
      <c r="EWM412" s="1"/>
      <c r="EWN412" s="1"/>
      <c r="EWO412" s="1"/>
      <c r="EWP412" s="1"/>
      <c r="EWQ412" s="1"/>
      <c r="EWR412" s="1"/>
      <c r="EWS412" s="1"/>
      <c r="EWT412" s="1"/>
      <c r="EWU412" s="1"/>
      <c r="EWV412" s="1"/>
      <c r="EWW412" s="1"/>
      <c r="EWX412" s="1"/>
      <c r="EWY412" s="1"/>
      <c r="EWZ412" s="1"/>
      <c r="EXA412" s="1"/>
      <c r="EXB412" s="1"/>
      <c r="EXC412" s="1"/>
      <c r="EXD412" s="1"/>
      <c r="EXE412" s="1"/>
      <c r="EXF412" s="1"/>
      <c r="EXG412" s="1"/>
      <c r="EXH412" s="1"/>
      <c r="EXI412" s="1"/>
      <c r="EXJ412" s="1"/>
      <c r="EXK412" s="1"/>
      <c r="EXL412" s="1"/>
      <c r="EXM412" s="1"/>
      <c r="EXN412" s="1"/>
      <c r="EXO412" s="1"/>
      <c r="EXP412" s="1"/>
      <c r="EXQ412" s="1"/>
      <c r="EXR412" s="1"/>
      <c r="EXS412" s="1"/>
      <c r="EXT412" s="1"/>
      <c r="EXU412" s="1"/>
      <c r="EXV412" s="1"/>
      <c r="EXW412" s="1"/>
      <c r="EXX412" s="1"/>
      <c r="EXY412" s="1"/>
      <c r="EXZ412" s="1"/>
      <c r="EYA412" s="1"/>
      <c r="EYB412" s="1"/>
      <c r="EYC412" s="1"/>
      <c r="EYD412" s="1"/>
      <c r="EYE412" s="1"/>
      <c r="EYF412" s="1"/>
      <c r="EYG412" s="1"/>
      <c r="EYH412" s="1"/>
      <c r="EYI412" s="1"/>
      <c r="EYJ412" s="1"/>
      <c r="EYK412" s="1"/>
      <c r="EYL412" s="1"/>
      <c r="EYM412" s="1"/>
      <c r="EYN412" s="1"/>
      <c r="EYO412" s="1"/>
      <c r="EYP412" s="1"/>
      <c r="EYQ412" s="1"/>
      <c r="EYR412" s="1"/>
      <c r="EYS412" s="1"/>
      <c r="EYT412" s="1"/>
      <c r="EYU412" s="1"/>
      <c r="EYV412" s="1"/>
      <c r="EYW412" s="1"/>
      <c r="EYX412" s="1"/>
      <c r="EYY412" s="1"/>
      <c r="EYZ412" s="1"/>
      <c r="EZA412" s="1"/>
      <c r="EZB412" s="1"/>
      <c r="EZC412" s="1"/>
      <c r="EZD412" s="1"/>
      <c r="EZE412" s="1"/>
      <c r="EZF412" s="1"/>
      <c r="EZG412" s="1"/>
      <c r="EZH412" s="1"/>
      <c r="EZI412" s="1"/>
      <c r="EZJ412" s="1"/>
      <c r="EZK412" s="1"/>
      <c r="EZL412" s="1"/>
      <c r="EZM412" s="1"/>
      <c r="EZN412" s="1"/>
      <c r="EZO412" s="1"/>
      <c r="EZP412" s="1"/>
      <c r="EZQ412" s="1"/>
      <c r="EZR412" s="1"/>
      <c r="EZS412" s="1"/>
      <c r="EZT412" s="1"/>
      <c r="EZU412" s="1"/>
      <c r="EZV412" s="1"/>
      <c r="EZW412" s="1"/>
      <c r="EZX412" s="1"/>
      <c r="EZY412" s="1"/>
      <c r="EZZ412" s="1"/>
      <c r="FAA412" s="1"/>
      <c r="FAB412" s="1"/>
      <c r="FAC412" s="1"/>
      <c r="FAD412" s="1"/>
      <c r="FAE412" s="1"/>
      <c r="FAF412" s="1"/>
      <c r="FAG412" s="1"/>
      <c r="FAH412" s="1"/>
      <c r="FAI412" s="1"/>
      <c r="FAJ412" s="1"/>
      <c r="FAK412" s="1"/>
      <c r="FAL412" s="1"/>
      <c r="FAM412" s="1"/>
      <c r="FAN412" s="1"/>
      <c r="FAO412" s="1"/>
      <c r="FAP412" s="1"/>
      <c r="FAQ412" s="1"/>
      <c r="FAR412" s="1"/>
      <c r="FAS412" s="1"/>
      <c r="FAT412" s="1"/>
      <c r="FAU412" s="1"/>
      <c r="FAV412" s="1"/>
      <c r="FAW412" s="1"/>
      <c r="FAX412" s="1"/>
      <c r="FAY412" s="1"/>
      <c r="FAZ412" s="1"/>
      <c r="FBA412" s="1"/>
      <c r="FBB412" s="1"/>
      <c r="FBC412" s="1"/>
      <c r="FBD412" s="1"/>
      <c r="FBE412" s="1"/>
      <c r="FBF412" s="1"/>
      <c r="FBG412" s="1"/>
      <c r="FBH412" s="1"/>
      <c r="FBI412" s="1"/>
      <c r="FBJ412" s="1"/>
      <c r="FBK412" s="1"/>
      <c r="FBL412" s="1"/>
      <c r="FBM412" s="1"/>
      <c r="FBN412" s="1"/>
      <c r="FBO412" s="1"/>
      <c r="FBP412" s="1"/>
      <c r="FBQ412" s="1"/>
      <c r="FBR412" s="1"/>
      <c r="FBS412" s="1"/>
      <c r="FBT412" s="1"/>
      <c r="FBU412" s="1"/>
      <c r="FBV412" s="1"/>
      <c r="FBW412" s="1"/>
      <c r="FBX412" s="1"/>
      <c r="FBY412" s="1"/>
      <c r="FBZ412" s="1"/>
      <c r="FCA412" s="1"/>
      <c r="FCB412" s="1"/>
      <c r="FCC412" s="1"/>
      <c r="FCD412" s="1"/>
      <c r="FCE412" s="1"/>
      <c r="FCF412" s="1"/>
      <c r="FCG412" s="1"/>
      <c r="FCH412" s="1"/>
      <c r="FCI412" s="1"/>
      <c r="FCJ412" s="1"/>
      <c r="FCK412" s="1"/>
      <c r="FCL412" s="1"/>
      <c r="FCM412" s="1"/>
      <c r="FCN412" s="1"/>
      <c r="FCO412" s="1"/>
      <c r="FCP412" s="1"/>
      <c r="FCQ412" s="1"/>
      <c r="FCR412" s="1"/>
      <c r="FCS412" s="1"/>
      <c r="FCT412" s="1"/>
      <c r="FCU412" s="1"/>
      <c r="FCV412" s="1"/>
      <c r="FCW412" s="1"/>
      <c r="FCX412" s="1"/>
      <c r="FCY412" s="1"/>
      <c r="FCZ412" s="1"/>
      <c r="FDA412" s="1"/>
      <c r="FDB412" s="1"/>
      <c r="FDC412" s="1"/>
      <c r="FDD412" s="1"/>
      <c r="FDE412" s="1"/>
      <c r="FDF412" s="1"/>
      <c r="FDG412" s="1"/>
      <c r="FDH412" s="1"/>
      <c r="FDI412" s="1"/>
      <c r="FDJ412" s="1"/>
      <c r="FDK412" s="1"/>
      <c r="FDL412" s="1"/>
      <c r="FDM412" s="1"/>
      <c r="FDN412" s="1"/>
      <c r="FDO412" s="1"/>
      <c r="FDP412" s="1"/>
      <c r="FDQ412" s="1"/>
      <c r="FDR412" s="1"/>
      <c r="FDS412" s="1"/>
      <c r="FDT412" s="1"/>
      <c r="FDU412" s="1"/>
      <c r="FDV412" s="1"/>
      <c r="FDW412" s="1"/>
      <c r="FDX412" s="1"/>
      <c r="FDY412" s="1"/>
      <c r="FDZ412" s="1"/>
      <c r="FEA412" s="1"/>
      <c r="FEB412" s="1"/>
      <c r="FEC412" s="1"/>
      <c r="FED412" s="1"/>
      <c r="FEE412" s="1"/>
      <c r="FEF412" s="1"/>
      <c r="FEG412" s="1"/>
      <c r="FEH412" s="1"/>
      <c r="FEI412" s="1"/>
      <c r="FEJ412" s="1"/>
      <c r="FEK412" s="1"/>
      <c r="FEL412" s="1"/>
      <c r="FEM412" s="1"/>
      <c r="FEN412" s="1"/>
      <c r="FEO412" s="1"/>
      <c r="FEP412" s="1"/>
      <c r="FEQ412" s="1"/>
      <c r="FER412" s="1"/>
      <c r="FES412" s="1"/>
      <c r="FET412" s="1"/>
      <c r="FEU412" s="1"/>
      <c r="FEV412" s="1"/>
      <c r="FEW412" s="1"/>
      <c r="FEX412" s="1"/>
      <c r="FEY412" s="1"/>
      <c r="FEZ412" s="1"/>
      <c r="FFA412" s="1"/>
      <c r="FFB412" s="1"/>
      <c r="FFC412" s="1"/>
      <c r="FFD412" s="1"/>
      <c r="FFE412" s="1"/>
      <c r="FFF412" s="1"/>
      <c r="FFG412" s="1"/>
      <c r="FFH412" s="1"/>
      <c r="FFI412" s="1"/>
      <c r="FFJ412" s="1"/>
      <c r="FFK412" s="1"/>
      <c r="FFL412" s="1"/>
      <c r="FFM412" s="1"/>
      <c r="FFN412" s="1"/>
      <c r="FFO412" s="1"/>
      <c r="FFP412" s="1"/>
      <c r="FFQ412" s="1"/>
      <c r="FFR412" s="1"/>
      <c r="FFS412" s="1"/>
      <c r="FFT412" s="1"/>
      <c r="FFU412" s="1"/>
      <c r="FFV412" s="1"/>
      <c r="FFW412" s="1"/>
      <c r="FFX412" s="1"/>
      <c r="FFY412" s="1"/>
      <c r="FFZ412" s="1"/>
      <c r="FGA412" s="1"/>
      <c r="FGB412" s="1"/>
      <c r="FGC412" s="1"/>
      <c r="FGD412" s="1"/>
      <c r="FGE412" s="1"/>
      <c r="FGF412" s="1"/>
      <c r="FGG412" s="1"/>
      <c r="FGH412" s="1"/>
      <c r="FGI412" s="1"/>
      <c r="FGJ412" s="1"/>
      <c r="FGK412" s="1"/>
      <c r="FGL412" s="1"/>
      <c r="FGM412" s="1"/>
      <c r="FGN412" s="1"/>
      <c r="FGO412" s="1"/>
      <c r="FGP412" s="1"/>
      <c r="FGQ412" s="1"/>
      <c r="FGR412" s="1"/>
      <c r="FGS412" s="1"/>
      <c r="FGT412" s="1"/>
      <c r="FGU412" s="1"/>
      <c r="FGV412" s="1"/>
      <c r="FGW412" s="1"/>
      <c r="FGX412" s="1"/>
      <c r="FGY412" s="1"/>
      <c r="FGZ412" s="1"/>
      <c r="FHA412" s="1"/>
      <c r="FHB412" s="1"/>
      <c r="FHC412" s="1"/>
      <c r="FHD412" s="1"/>
      <c r="FHE412" s="1"/>
      <c r="FHF412" s="1"/>
      <c r="FHG412" s="1"/>
      <c r="FHH412" s="1"/>
      <c r="FHI412" s="1"/>
      <c r="FHJ412" s="1"/>
      <c r="FHK412" s="1"/>
      <c r="FHL412" s="1"/>
      <c r="FHM412" s="1"/>
      <c r="FHN412" s="1"/>
      <c r="FHO412" s="1"/>
      <c r="FHP412" s="1"/>
      <c r="FHQ412" s="1"/>
      <c r="FHR412" s="1"/>
      <c r="FHS412" s="1"/>
      <c r="FHT412" s="1"/>
      <c r="FHU412" s="1"/>
      <c r="FHV412" s="1"/>
      <c r="FHW412" s="1"/>
      <c r="FHX412" s="1"/>
      <c r="FHY412" s="1"/>
      <c r="FHZ412" s="1"/>
      <c r="FIA412" s="1"/>
      <c r="FIB412" s="1"/>
      <c r="FIC412" s="1"/>
      <c r="FID412" s="1"/>
      <c r="FIE412" s="1"/>
      <c r="FIF412" s="1"/>
      <c r="FIG412" s="1"/>
      <c r="FIH412" s="1"/>
      <c r="FII412" s="1"/>
      <c r="FIJ412" s="1"/>
      <c r="FIK412" s="1"/>
      <c r="FIL412" s="1"/>
      <c r="FIM412" s="1"/>
      <c r="FIN412" s="1"/>
      <c r="FIO412" s="1"/>
      <c r="FIP412" s="1"/>
      <c r="FIQ412" s="1"/>
      <c r="FIR412" s="1"/>
      <c r="FIS412" s="1"/>
      <c r="FIT412" s="1"/>
      <c r="FIU412" s="1"/>
      <c r="FIV412" s="1"/>
      <c r="FIW412" s="1"/>
      <c r="FIX412" s="1"/>
      <c r="FIY412" s="1"/>
      <c r="FIZ412" s="1"/>
      <c r="FJA412" s="1"/>
      <c r="FJB412" s="1"/>
      <c r="FJC412" s="1"/>
      <c r="FJD412" s="1"/>
      <c r="FJE412" s="1"/>
      <c r="FJF412" s="1"/>
      <c r="FJG412" s="1"/>
      <c r="FJH412" s="1"/>
      <c r="FJI412" s="1"/>
      <c r="FJJ412" s="1"/>
      <c r="FJK412" s="1"/>
      <c r="FJL412" s="1"/>
      <c r="FJM412" s="1"/>
      <c r="FJN412" s="1"/>
      <c r="FJO412" s="1"/>
      <c r="FJP412" s="1"/>
      <c r="FJQ412" s="1"/>
      <c r="FJR412" s="1"/>
      <c r="FJS412" s="1"/>
      <c r="FJT412" s="1"/>
      <c r="FJU412" s="1"/>
      <c r="FJV412" s="1"/>
      <c r="FJW412" s="1"/>
      <c r="FJX412" s="1"/>
      <c r="FJY412" s="1"/>
      <c r="FJZ412" s="1"/>
      <c r="FKA412" s="1"/>
      <c r="FKB412" s="1"/>
      <c r="FKC412" s="1"/>
      <c r="FKD412" s="1"/>
      <c r="FKE412" s="1"/>
      <c r="FKF412" s="1"/>
      <c r="FKG412" s="1"/>
      <c r="FKH412" s="1"/>
      <c r="FKI412" s="1"/>
      <c r="FKJ412" s="1"/>
      <c r="FKK412" s="1"/>
      <c r="FKL412" s="1"/>
      <c r="FKM412" s="1"/>
      <c r="FKN412" s="1"/>
      <c r="FKO412" s="1"/>
      <c r="FKP412" s="1"/>
      <c r="FKQ412" s="1"/>
      <c r="FKR412" s="1"/>
      <c r="FKS412" s="1"/>
      <c r="FKT412" s="1"/>
      <c r="FKU412" s="1"/>
      <c r="FKV412" s="1"/>
      <c r="FKW412" s="1"/>
      <c r="FKX412" s="1"/>
      <c r="FKY412" s="1"/>
      <c r="FKZ412" s="1"/>
      <c r="FLA412" s="1"/>
      <c r="FLB412" s="1"/>
      <c r="FLC412" s="1"/>
      <c r="FLD412" s="1"/>
      <c r="FLE412" s="1"/>
      <c r="FLF412" s="1"/>
      <c r="FLG412" s="1"/>
      <c r="FLH412" s="1"/>
      <c r="FLI412" s="1"/>
      <c r="FLJ412" s="1"/>
      <c r="FLK412" s="1"/>
      <c r="FLL412" s="1"/>
      <c r="FLM412" s="1"/>
      <c r="FLN412" s="1"/>
      <c r="FLO412" s="1"/>
      <c r="FLP412" s="1"/>
      <c r="FLQ412" s="1"/>
      <c r="FLR412" s="1"/>
      <c r="FLS412" s="1"/>
      <c r="FLT412" s="1"/>
      <c r="FLU412" s="1"/>
      <c r="FLV412" s="1"/>
      <c r="FLW412" s="1"/>
      <c r="FLX412" s="1"/>
      <c r="FLY412" s="1"/>
      <c r="FLZ412" s="1"/>
      <c r="FMA412" s="1"/>
      <c r="FMB412" s="1"/>
      <c r="FMC412" s="1"/>
      <c r="FMD412" s="1"/>
      <c r="FME412" s="1"/>
      <c r="FMF412" s="1"/>
      <c r="FMG412" s="1"/>
      <c r="FMH412" s="1"/>
      <c r="FMI412" s="1"/>
      <c r="FMJ412" s="1"/>
      <c r="FMK412" s="1"/>
      <c r="FML412" s="1"/>
      <c r="FMM412" s="1"/>
      <c r="FMN412" s="1"/>
      <c r="FMO412" s="1"/>
      <c r="FMP412" s="1"/>
      <c r="FMQ412" s="1"/>
      <c r="FMR412" s="1"/>
      <c r="FMS412" s="1"/>
      <c r="FMT412" s="1"/>
      <c r="FMU412" s="1"/>
      <c r="FMV412" s="1"/>
      <c r="FMW412" s="1"/>
      <c r="FMX412" s="1"/>
      <c r="FMY412" s="1"/>
      <c r="FMZ412" s="1"/>
      <c r="FNA412" s="1"/>
      <c r="FNB412" s="1"/>
      <c r="FNC412" s="1"/>
      <c r="FND412" s="1"/>
      <c r="FNE412" s="1"/>
      <c r="FNF412" s="1"/>
      <c r="FNG412" s="1"/>
      <c r="FNH412" s="1"/>
      <c r="FNI412" s="1"/>
      <c r="FNJ412" s="1"/>
      <c r="FNK412" s="1"/>
      <c r="FNL412" s="1"/>
      <c r="FNM412" s="1"/>
      <c r="FNN412" s="1"/>
      <c r="FNO412" s="1"/>
      <c r="FNP412" s="1"/>
      <c r="FNQ412" s="1"/>
      <c r="FNR412" s="1"/>
      <c r="FNS412" s="1"/>
      <c r="FNT412" s="1"/>
      <c r="FNU412" s="1"/>
      <c r="FNV412" s="1"/>
      <c r="FNW412" s="1"/>
      <c r="FNX412" s="1"/>
      <c r="FNY412" s="1"/>
      <c r="FNZ412" s="1"/>
      <c r="FOA412" s="1"/>
      <c r="FOB412" s="1"/>
      <c r="FOC412" s="1"/>
      <c r="FOD412" s="1"/>
      <c r="FOE412" s="1"/>
      <c r="FOF412" s="1"/>
      <c r="FOG412" s="1"/>
      <c r="FOH412" s="1"/>
      <c r="FOI412" s="1"/>
      <c r="FOJ412" s="1"/>
      <c r="FOK412" s="1"/>
      <c r="FOL412" s="1"/>
      <c r="FOM412" s="1"/>
      <c r="FON412" s="1"/>
      <c r="FOO412" s="1"/>
      <c r="FOP412" s="1"/>
      <c r="FOQ412" s="1"/>
      <c r="FOR412" s="1"/>
      <c r="FOS412" s="1"/>
      <c r="FOT412" s="1"/>
      <c r="FOU412" s="1"/>
      <c r="FOV412" s="1"/>
      <c r="FOW412" s="1"/>
      <c r="FOX412" s="1"/>
      <c r="FOY412" s="1"/>
      <c r="FOZ412" s="1"/>
      <c r="FPA412" s="1"/>
      <c r="FPB412" s="1"/>
      <c r="FPC412" s="1"/>
      <c r="FPD412" s="1"/>
      <c r="FPE412" s="1"/>
      <c r="FPF412" s="1"/>
      <c r="FPG412" s="1"/>
      <c r="FPH412" s="1"/>
      <c r="FPI412" s="1"/>
      <c r="FPJ412" s="1"/>
      <c r="FPK412" s="1"/>
      <c r="FPL412" s="1"/>
      <c r="FPM412" s="1"/>
      <c r="FPN412" s="1"/>
      <c r="FPO412" s="1"/>
      <c r="FPP412" s="1"/>
      <c r="FPQ412" s="1"/>
      <c r="FPR412" s="1"/>
      <c r="FPS412" s="1"/>
      <c r="FPT412" s="1"/>
      <c r="FPU412" s="1"/>
      <c r="FPV412" s="1"/>
      <c r="FPW412" s="1"/>
      <c r="FPX412" s="1"/>
      <c r="FPY412" s="1"/>
      <c r="FPZ412" s="1"/>
      <c r="FQA412" s="1"/>
      <c r="FQB412" s="1"/>
      <c r="FQC412" s="1"/>
      <c r="FQD412" s="1"/>
      <c r="FQE412" s="1"/>
      <c r="FQF412" s="1"/>
      <c r="FQG412" s="1"/>
      <c r="FQH412" s="1"/>
      <c r="FQI412" s="1"/>
      <c r="FQJ412" s="1"/>
      <c r="FQK412" s="1"/>
      <c r="FQL412" s="1"/>
      <c r="FQM412" s="1"/>
      <c r="FQN412" s="1"/>
      <c r="FQO412" s="1"/>
      <c r="FQP412" s="1"/>
      <c r="FQQ412" s="1"/>
      <c r="FQR412" s="1"/>
      <c r="FQS412" s="1"/>
      <c r="FQT412" s="1"/>
      <c r="FQU412" s="1"/>
      <c r="FQV412" s="1"/>
      <c r="FQW412" s="1"/>
      <c r="FQX412" s="1"/>
      <c r="FQY412" s="1"/>
      <c r="FQZ412" s="1"/>
      <c r="FRA412" s="1"/>
      <c r="FRB412" s="1"/>
      <c r="FRC412" s="1"/>
      <c r="FRD412" s="1"/>
      <c r="FRE412" s="1"/>
      <c r="FRF412" s="1"/>
      <c r="FRG412" s="1"/>
      <c r="FRH412" s="1"/>
      <c r="FRI412" s="1"/>
      <c r="FRJ412" s="1"/>
      <c r="FRK412" s="1"/>
      <c r="FRL412" s="1"/>
      <c r="FRM412" s="1"/>
      <c r="FRN412" s="1"/>
      <c r="FRO412" s="1"/>
      <c r="FRP412" s="1"/>
      <c r="FRQ412" s="1"/>
      <c r="FRR412" s="1"/>
      <c r="FRS412" s="1"/>
      <c r="FRT412" s="1"/>
      <c r="FRU412" s="1"/>
      <c r="FRV412" s="1"/>
      <c r="FRW412" s="1"/>
      <c r="FRX412" s="1"/>
      <c r="FRY412" s="1"/>
      <c r="FRZ412" s="1"/>
      <c r="FSA412" s="1"/>
      <c r="FSB412" s="1"/>
      <c r="FSC412" s="1"/>
      <c r="FSD412" s="1"/>
      <c r="FSE412" s="1"/>
      <c r="FSF412" s="1"/>
      <c r="FSG412" s="1"/>
      <c r="FSH412" s="1"/>
      <c r="FSI412" s="1"/>
      <c r="FSJ412" s="1"/>
      <c r="FSK412" s="1"/>
      <c r="FSL412" s="1"/>
      <c r="FSM412" s="1"/>
      <c r="FSN412" s="1"/>
      <c r="FSO412" s="1"/>
      <c r="FSP412" s="1"/>
      <c r="FSQ412" s="1"/>
      <c r="FSR412" s="1"/>
      <c r="FSS412" s="1"/>
      <c r="FST412" s="1"/>
      <c r="FSU412" s="1"/>
      <c r="FSV412" s="1"/>
      <c r="FSW412" s="1"/>
      <c r="FSX412" s="1"/>
      <c r="FSY412" s="1"/>
      <c r="FSZ412" s="1"/>
      <c r="FTA412" s="1"/>
      <c r="FTB412" s="1"/>
      <c r="FTC412" s="1"/>
      <c r="FTD412" s="1"/>
      <c r="FTE412" s="1"/>
      <c r="FTF412" s="1"/>
      <c r="FTG412" s="1"/>
      <c r="FTH412" s="1"/>
      <c r="FTI412" s="1"/>
      <c r="FTJ412" s="1"/>
      <c r="FTK412" s="1"/>
      <c r="FTL412" s="1"/>
      <c r="FTM412" s="1"/>
      <c r="FTN412" s="1"/>
      <c r="FTO412" s="1"/>
      <c r="FTP412" s="1"/>
      <c r="FTQ412" s="1"/>
      <c r="FTR412" s="1"/>
      <c r="FTS412" s="1"/>
      <c r="FTT412" s="1"/>
      <c r="FTU412" s="1"/>
      <c r="FTV412" s="1"/>
      <c r="FTW412" s="1"/>
      <c r="FTX412" s="1"/>
      <c r="FTY412" s="1"/>
      <c r="FTZ412" s="1"/>
      <c r="FUA412" s="1"/>
      <c r="FUB412" s="1"/>
      <c r="FUC412" s="1"/>
      <c r="FUD412" s="1"/>
      <c r="FUE412" s="1"/>
      <c r="FUF412" s="1"/>
      <c r="FUG412" s="1"/>
      <c r="FUH412" s="1"/>
      <c r="FUI412" s="1"/>
      <c r="FUJ412" s="1"/>
      <c r="FUK412" s="1"/>
      <c r="FUL412" s="1"/>
      <c r="FUM412" s="1"/>
      <c r="FUN412" s="1"/>
      <c r="FUO412" s="1"/>
      <c r="FUP412" s="1"/>
      <c r="FUQ412" s="1"/>
      <c r="FUR412" s="1"/>
      <c r="FUS412" s="1"/>
      <c r="FUT412" s="1"/>
      <c r="FUU412" s="1"/>
      <c r="FUV412" s="1"/>
      <c r="FUW412" s="1"/>
      <c r="FUX412" s="1"/>
      <c r="FUY412" s="1"/>
      <c r="FUZ412" s="1"/>
      <c r="FVA412" s="1"/>
      <c r="FVB412" s="1"/>
      <c r="FVC412" s="1"/>
      <c r="FVD412" s="1"/>
      <c r="FVE412" s="1"/>
      <c r="FVF412" s="1"/>
      <c r="FVG412" s="1"/>
      <c r="FVH412" s="1"/>
      <c r="FVI412" s="1"/>
      <c r="FVJ412" s="1"/>
      <c r="FVK412" s="1"/>
      <c r="FVL412" s="1"/>
      <c r="FVM412" s="1"/>
      <c r="FVN412" s="1"/>
      <c r="FVO412" s="1"/>
      <c r="FVP412" s="1"/>
      <c r="FVQ412" s="1"/>
      <c r="FVR412" s="1"/>
      <c r="FVS412" s="1"/>
      <c r="FVT412" s="1"/>
      <c r="FVU412" s="1"/>
      <c r="FVV412" s="1"/>
      <c r="FVW412" s="1"/>
      <c r="FVX412" s="1"/>
      <c r="FVY412" s="1"/>
      <c r="FVZ412" s="1"/>
      <c r="FWA412" s="1"/>
      <c r="FWB412" s="1"/>
      <c r="FWC412" s="1"/>
      <c r="FWD412" s="1"/>
      <c r="FWE412" s="1"/>
      <c r="FWF412" s="1"/>
      <c r="FWG412" s="1"/>
      <c r="FWH412" s="1"/>
      <c r="FWI412" s="1"/>
      <c r="FWJ412" s="1"/>
      <c r="FWK412" s="1"/>
      <c r="FWL412" s="1"/>
      <c r="FWM412" s="1"/>
      <c r="FWN412" s="1"/>
      <c r="FWO412" s="1"/>
      <c r="FWP412" s="1"/>
      <c r="FWQ412" s="1"/>
      <c r="FWR412" s="1"/>
      <c r="FWS412" s="1"/>
      <c r="FWT412" s="1"/>
      <c r="FWU412" s="1"/>
      <c r="FWV412" s="1"/>
      <c r="FWW412" s="1"/>
      <c r="FWX412" s="1"/>
      <c r="FWY412" s="1"/>
      <c r="FWZ412" s="1"/>
      <c r="FXA412" s="1"/>
      <c r="FXB412" s="1"/>
      <c r="FXC412" s="1"/>
      <c r="FXD412" s="1"/>
      <c r="FXE412" s="1"/>
      <c r="FXF412" s="1"/>
      <c r="FXG412" s="1"/>
      <c r="FXH412" s="1"/>
      <c r="FXI412" s="1"/>
      <c r="FXJ412" s="1"/>
      <c r="FXK412" s="1"/>
      <c r="FXL412" s="1"/>
      <c r="FXM412" s="1"/>
      <c r="FXN412" s="1"/>
      <c r="FXO412" s="1"/>
      <c r="FXP412" s="1"/>
      <c r="FXQ412" s="1"/>
      <c r="FXR412" s="1"/>
      <c r="FXS412" s="1"/>
      <c r="FXT412" s="1"/>
      <c r="FXU412" s="1"/>
      <c r="FXV412" s="1"/>
      <c r="FXW412" s="1"/>
      <c r="FXX412" s="1"/>
      <c r="FXY412" s="1"/>
      <c r="FXZ412" s="1"/>
      <c r="FYA412" s="1"/>
      <c r="FYB412" s="1"/>
      <c r="FYC412" s="1"/>
      <c r="FYD412" s="1"/>
      <c r="FYE412" s="1"/>
      <c r="FYF412" s="1"/>
      <c r="FYG412" s="1"/>
      <c r="FYH412" s="1"/>
      <c r="FYI412" s="1"/>
      <c r="FYJ412" s="1"/>
      <c r="FYK412" s="1"/>
      <c r="FYL412" s="1"/>
      <c r="FYM412" s="1"/>
      <c r="FYN412" s="1"/>
      <c r="FYO412" s="1"/>
      <c r="FYP412" s="1"/>
      <c r="FYQ412" s="1"/>
      <c r="FYR412" s="1"/>
      <c r="FYS412" s="1"/>
      <c r="FYT412" s="1"/>
      <c r="FYU412" s="1"/>
      <c r="FYV412" s="1"/>
      <c r="FYW412" s="1"/>
      <c r="FYX412" s="1"/>
      <c r="FYY412" s="1"/>
      <c r="FYZ412" s="1"/>
      <c r="FZA412" s="1"/>
      <c r="FZB412" s="1"/>
      <c r="FZC412" s="1"/>
      <c r="FZD412" s="1"/>
      <c r="FZE412" s="1"/>
      <c r="FZF412" s="1"/>
      <c r="FZG412" s="1"/>
      <c r="FZH412" s="1"/>
      <c r="FZI412" s="1"/>
      <c r="FZJ412" s="1"/>
      <c r="FZK412" s="1"/>
      <c r="FZL412" s="1"/>
      <c r="FZM412" s="1"/>
      <c r="FZN412" s="1"/>
      <c r="FZO412" s="1"/>
      <c r="FZP412" s="1"/>
      <c r="FZQ412" s="1"/>
      <c r="FZR412" s="1"/>
      <c r="FZS412" s="1"/>
      <c r="FZT412" s="1"/>
      <c r="FZU412" s="1"/>
      <c r="FZV412" s="1"/>
      <c r="FZW412" s="1"/>
      <c r="FZX412" s="1"/>
      <c r="FZY412" s="1"/>
      <c r="FZZ412" s="1"/>
      <c r="GAA412" s="1"/>
      <c r="GAB412" s="1"/>
      <c r="GAC412" s="1"/>
      <c r="GAD412" s="1"/>
      <c r="GAE412" s="1"/>
      <c r="GAF412" s="1"/>
      <c r="GAG412" s="1"/>
      <c r="GAH412" s="1"/>
      <c r="GAI412" s="1"/>
      <c r="GAJ412" s="1"/>
      <c r="GAK412" s="1"/>
      <c r="GAL412" s="1"/>
      <c r="GAM412" s="1"/>
      <c r="GAN412" s="1"/>
      <c r="GAO412" s="1"/>
      <c r="GAP412" s="1"/>
      <c r="GAQ412" s="1"/>
      <c r="GAR412" s="1"/>
      <c r="GAS412" s="1"/>
      <c r="GAT412" s="1"/>
      <c r="GAU412" s="1"/>
      <c r="GAV412" s="1"/>
      <c r="GAW412" s="1"/>
      <c r="GAX412" s="1"/>
      <c r="GAY412" s="1"/>
      <c r="GAZ412" s="1"/>
      <c r="GBA412" s="1"/>
      <c r="GBB412" s="1"/>
      <c r="GBC412" s="1"/>
      <c r="GBD412" s="1"/>
      <c r="GBE412" s="1"/>
      <c r="GBF412" s="1"/>
      <c r="GBG412" s="1"/>
      <c r="GBH412" s="1"/>
      <c r="GBI412" s="1"/>
      <c r="GBJ412" s="1"/>
      <c r="GBK412" s="1"/>
      <c r="GBL412" s="1"/>
      <c r="GBM412" s="1"/>
      <c r="GBN412" s="1"/>
      <c r="GBO412" s="1"/>
      <c r="GBP412" s="1"/>
      <c r="GBQ412" s="1"/>
      <c r="GBR412" s="1"/>
      <c r="GBS412" s="1"/>
      <c r="GBT412" s="1"/>
      <c r="GBU412" s="1"/>
      <c r="GBV412" s="1"/>
      <c r="GBW412" s="1"/>
      <c r="GBX412" s="1"/>
      <c r="GBY412" s="1"/>
      <c r="GBZ412" s="1"/>
      <c r="GCA412" s="1"/>
      <c r="GCB412" s="1"/>
      <c r="GCC412" s="1"/>
      <c r="GCD412" s="1"/>
      <c r="GCE412" s="1"/>
      <c r="GCF412" s="1"/>
      <c r="GCG412" s="1"/>
      <c r="GCH412" s="1"/>
      <c r="GCI412" s="1"/>
      <c r="GCJ412" s="1"/>
      <c r="GCK412" s="1"/>
      <c r="GCL412" s="1"/>
      <c r="GCM412" s="1"/>
      <c r="GCN412" s="1"/>
      <c r="GCO412" s="1"/>
      <c r="GCP412" s="1"/>
      <c r="GCQ412" s="1"/>
      <c r="GCR412" s="1"/>
      <c r="GCS412" s="1"/>
      <c r="GCT412" s="1"/>
      <c r="GCU412" s="1"/>
      <c r="GCV412" s="1"/>
      <c r="GCW412" s="1"/>
      <c r="GCX412" s="1"/>
      <c r="GCY412" s="1"/>
      <c r="GCZ412" s="1"/>
      <c r="GDA412" s="1"/>
      <c r="GDB412" s="1"/>
      <c r="GDC412" s="1"/>
      <c r="GDD412" s="1"/>
      <c r="GDE412" s="1"/>
      <c r="GDF412" s="1"/>
      <c r="GDG412" s="1"/>
      <c r="GDH412" s="1"/>
      <c r="GDI412" s="1"/>
      <c r="GDJ412" s="1"/>
      <c r="GDK412" s="1"/>
      <c r="GDL412" s="1"/>
      <c r="GDM412" s="1"/>
      <c r="GDN412" s="1"/>
      <c r="GDO412" s="1"/>
      <c r="GDP412" s="1"/>
      <c r="GDQ412" s="1"/>
      <c r="GDR412" s="1"/>
      <c r="GDS412" s="1"/>
      <c r="GDT412" s="1"/>
      <c r="GDU412" s="1"/>
      <c r="GDV412" s="1"/>
      <c r="GDW412" s="1"/>
      <c r="GDX412" s="1"/>
      <c r="GDY412" s="1"/>
      <c r="GDZ412" s="1"/>
      <c r="GEA412" s="1"/>
      <c r="GEB412" s="1"/>
      <c r="GEC412" s="1"/>
      <c r="GED412" s="1"/>
      <c r="GEE412" s="1"/>
      <c r="GEF412" s="1"/>
      <c r="GEG412" s="1"/>
      <c r="GEH412" s="1"/>
      <c r="GEI412" s="1"/>
      <c r="GEJ412" s="1"/>
      <c r="GEK412" s="1"/>
      <c r="GEL412" s="1"/>
      <c r="GEM412" s="1"/>
      <c r="GEN412" s="1"/>
      <c r="GEO412" s="1"/>
      <c r="GEP412" s="1"/>
      <c r="GEQ412" s="1"/>
      <c r="GER412" s="1"/>
      <c r="GES412" s="1"/>
      <c r="GET412" s="1"/>
      <c r="GEU412" s="1"/>
      <c r="GEV412" s="1"/>
      <c r="GEW412" s="1"/>
      <c r="GEX412" s="1"/>
      <c r="GEY412" s="1"/>
      <c r="GEZ412" s="1"/>
      <c r="GFA412" s="1"/>
      <c r="GFB412" s="1"/>
      <c r="GFC412" s="1"/>
      <c r="GFD412" s="1"/>
      <c r="GFE412" s="1"/>
      <c r="GFF412" s="1"/>
      <c r="GFG412" s="1"/>
      <c r="GFH412" s="1"/>
      <c r="GFI412" s="1"/>
      <c r="GFJ412" s="1"/>
      <c r="GFK412" s="1"/>
      <c r="GFL412" s="1"/>
      <c r="GFM412" s="1"/>
      <c r="GFN412" s="1"/>
      <c r="GFO412" s="1"/>
      <c r="GFP412" s="1"/>
      <c r="GFQ412" s="1"/>
      <c r="GFR412" s="1"/>
      <c r="GFS412" s="1"/>
      <c r="GFT412" s="1"/>
      <c r="GFU412" s="1"/>
      <c r="GFV412" s="1"/>
      <c r="GFW412" s="1"/>
      <c r="GFX412" s="1"/>
      <c r="GFY412" s="1"/>
      <c r="GFZ412" s="1"/>
      <c r="GGA412" s="1"/>
      <c r="GGB412" s="1"/>
      <c r="GGC412" s="1"/>
      <c r="GGD412" s="1"/>
      <c r="GGE412" s="1"/>
      <c r="GGF412" s="1"/>
      <c r="GGG412" s="1"/>
      <c r="GGH412" s="1"/>
      <c r="GGI412" s="1"/>
      <c r="GGJ412" s="1"/>
      <c r="GGK412" s="1"/>
      <c r="GGL412" s="1"/>
      <c r="GGM412" s="1"/>
      <c r="GGN412" s="1"/>
      <c r="GGO412" s="1"/>
      <c r="GGP412" s="1"/>
      <c r="GGQ412" s="1"/>
      <c r="GGR412" s="1"/>
      <c r="GGS412" s="1"/>
      <c r="GGT412" s="1"/>
      <c r="GGU412" s="1"/>
      <c r="GGV412" s="1"/>
      <c r="GGW412" s="1"/>
      <c r="GGX412" s="1"/>
      <c r="GGY412" s="1"/>
      <c r="GGZ412" s="1"/>
      <c r="GHA412" s="1"/>
      <c r="GHB412" s="1"/>
      <c r="GHC412" s="1"/>
      <c r="GHD412" s="1"/>
      <c r="GHE412" s="1"/>
      <c r="GHF412" s="1"/>
      <c r="GHG412" s="1"/>
      <c r="GHH412" s="1"/>
      <c r="GHI412" s="1"/>
      <c r="GHJ412" s="1"/>
      <c r="GHK412" s="1"/>
      <c r="GHL412" s="1"/>
      <c r="GHM412" s="1"/>
      <c r="GHN412" s="1"/>
      <c r="GHO412" s="1"/>
      <c r="GHP412" s="1"/>
      <c r="GHQ412" s="1"/>
      <c r="GHR412" s="1"/>
      <c r="GHS412" s="1"/>
      <c r="GHT412" s="1"/>
      <c r="GHU412" s="1"/>
      <c r="GHV412" s="1"/>
      <c r="GHW412" s="1"/>
      <c r="GHX412" s="1"/>
      <c r="GHY412" s="1"/>
      <c r="GHZ412" s="1"/>
      <c r="GIA412" s="1"/>
      <c r="GIB412" s="1"/>
      <c r="GIC412" s="1"/>
      <c r="GID412" s="1"/>
      <c r="GIE412" s="1"/>
      <c r="GIF412" s="1"/>
      <c r="GIG412" s="1"/>
      <c r="GIH412" s="1"/>
      <c r="GII412" s="1"/>
      <c r="GIJ412" s="1"/>
      <c r="GIK412" s="1"/>
      <c r="GIL412" s="1"/>
      <c r="GIM412" s="1"/>
      <c r="GIN412" s="1"/>
      <c r="GIO412" s="1"/>
      <c r="GIP412" s="1"/>
      <c r="GIQ412" s="1"/>
      <c r="GIR412" s="1"/>
      <c r="GIS412" s="1"/>
      <c r="GIT412" s="1"/>
      <c r="GIU412" s="1"/>
      <c r="GIV412" s="1"/>
      <c r="GIW412" s="1"/>
      <c r="GIX412" s="1"/>
      <c r="GIY412" s="1"/>
      <c r="GIZ412" s="1"/>
      <c r="GJA412" s="1"/>
      <c r="GJB412" s="1"/>
      <c r="GJC412" s="1"/>
      <c r="GJD412" s="1"/>
      <c r="GJE412" s="1"/>
      <c r="GJF412" s="1"/>
      <c r="GJG412" s="1"/>
      <c r="GJH412" s="1"/>
      <c r="GJI412" s="1"/>
      <c r="GJJ412" s="1"/>
      <c r="GJK412" s="1"/>
      <c r="GJL412" s="1"/>
      <c r="GJM412" s="1"/>
      <c r="GJN412" s="1"/>
      <c r="GJO412" s="1"/>
      <c r="GJP412" s="1"/>
      <c r="GJQ412" s="1"/>
      <c r="GJR412" s="1"/>
      <c r="GJS412" s="1"/>
      <c r="GJT412" s="1"/>
      <c r="GJU412" s="1"/>
      <c r="GJV412" s="1"/>
      <c r="GJW412" s="1"/>
      <c r="GJX412" s="1"/>
      <c r="GJY412" s="1"/>
      <c r="GJZ412" s="1"/>
      <c r="GKA412" s="1"/>
      <c r="GKB412" s="1"/>
      <c r="GKC412" s="1"/>
      <c r="GKD412" s="1"/>
      <c r="GKE412" s="1"/>
      <c r="GKF412" s="1"/>
      <c r="GKG412" s="1"/>
      <c r="GKH412" s="1"/>
      <c r="GKI412" s="1"/>
      <c r="GKJ412" s="1"/>
      <c r="GKK412" s="1"/>
      <c r="GKL412" s="1"/>
      <c r="GKM412" s="1"/>
      <c r="GKN412" s="1"/>
      <c r="GKO412" s="1"/>
      <c r="GKP412" s="1"/>
      <c r="GKQ412" s="1"/>
      <c r="GKR412" s="1"/>
      <c r="GKS412" s="1"/>
      <c r="GKT412" s="1"/>
      <c r="GKU412" s="1"/>
      <c r="GKV412" s="1"/>
      <c r="GKW412" s="1"/>
      <c r="GKX412" s="1"/>
      <c r="GKY412" s="1"/>
      <c r="GKZ412" s="1"/>
      <c r="GLA412" s="1"/>
      <c r="GLB412" s="1"/>
      <c r="GLC412" s="1"/>
      <c r="GLD412" s="1"/>
      <c r="GLE412" s="1"/>
      <c r="GLF412" s="1"/>
      <c r="GLG412" s="1"/>
      <c r="GLH412" s="1"/>
      <c r="GLI412" s="1"/>
      <c r="GLJ412" s="1"/>
      <c r="GLK412" s="1"/>
      <c r="GLL412" s="1"/>
      <c r="GLM412" s="1"/>
      <c r="GLN412" s="1"/>
      <c r="GLO412" s="1"/>
      <c r="GLP412" s="1"/>
      <c r="GLQ412" s="1"/>
      <c r="GLR412" s="1"/>
      <c r="GLS412" s="1"/>
      <c r="GLT412" s="1"/>
      <c r="GLU412" s="1"/>
      <c r="GLV412" s="1"/>
      <c r="GLW412" s="1"/>
      <c r="GLX412" s="1"/>
      <c r="GLY412" s="1"/>
      <c r="GLZ412" s="1"/>
      <c r="GMA412" s="1"/>
      <c r="GMB412" s="1"/>
      <c r="GMC412" s="1"/>
      <c r="GMD412" s="1"/>
      <c r="GME412" s="1"/>
      <c r="GMF412" s="1"/>
      <c r="GMG412" s="1"/>
      <c r="GMH412" s="1"/>
      <c r="GMI412" s="1"/>
      <c r="GMJ412" s="1"/>
      <c r="GMK412" s="1"/>
      <c r="GML412" s="1"/>
      <c r="GMM412" s="1"/>
      <c r="GMN412" s="1"/>
      <c r="GMO412" s="1"/>
      <c r="GMP412" s="1"/>
      <c r="GMQ412" s="1"/>
      <c r="GMR412" s="1"/>
      <c r="GMS412" s="1"/>
      <c r="GMT412" s="1"/>
      <c r="GMU412" s="1"/>
      <c r="GMV412" s="1"/>
      <c r="GMW412" s="1"/>
      <c r="GMX412" s="1"/>
      <c r="GMY412" s="1"/>
      <c r="GMZ412" s="1"/>
      <c r="GNA412" s="1"/>
      <c r="GNB412" s="1"/>
      <c r="GNC412" s="1"/>
      <c r="GND412" s="1"/>
      <c r="GNE412" s="1"/>
      <c r="GNF412" s="1"/>
      <c r="GNG412" s="1"/>
      <c r="GNH412" s="1"/>
      <c r="GNI412" s="1"/>
      <c r="GNJ412" s="1"/>
      <c r="GNK412" s="1"/>
      <c r="GNL412" s="1"/>
      <c r="GNM412" s="1"/>
      <c r="GNN412" s="1"/>
      <c r="GNO412" s="1"/>
      <c r="GNP412" s="1"/>
      <c r="GNQ412" s="1"/>
      <c r="GNR412" s="1"/>
      <c r="GNS412" s="1"/>
      <c r="GNT412" s="1"/>
      <c r="GNU412" s="1"/>
      <c r="GNV412" s="1"/>
      <c r="GNW412" s="1"/>
      <c r="GNX412" s="1"/>
      <c r="GNY412" s="1"/>
      <c r="GNZ412" s="1"/>
      <c r="GOA412" s="1"/>
      <c r="GOB412" s="1"/>
      <c r="GOC412" s="1"/>
      <c r="GOD412" s="1"/>
      <c r="GOE412" s="1"/>
      <c r="GOF412" s="1"/>
      <c r="GOG412" s="1"/>
      <c r="GOH412" s="1"/>
      <c r="GOI412" s="1"/>
      <c r="GOJ412" s="1"/>
      <c r="GOK412" s="1"/>
      <c r="GOL412" s="1"/>
      <c r="GOM412" s="1"/>
      <c r="GON412" s="1"/>
      <c r="GOO412" s="1"/>
      <c r="GOP412" s="1"/>
      <c r="GOQ412" s="1"/>
      <c r="GOR412" s="1"/>
      <c r="GOS412" s="1"/>
      <c r="GOT412" s="1"/>
      <c r="GOU412" s="1"/>
      <c r="GOV412" s="1"/>
      <c r="GOW412" s="1"/>
      <c r="GOX412" s="1"/>
      <c r="GOY412" s="1"/>
      <c r="GOZ412" s="1"/>
      <c r="GPA412" s="1"/>
      <c r="GPB412" s="1"/>
      <c r="GPC412" s="1"/>
      <c r="GPD412" s="1"/>
      <c r="GPE412" s="1"/>
      <c r="GPF412" s="1"/>
      <c r="GPG412" s="1"/>
      <c r="GPH412" s="1"/>
      <c r="GPI412" s="1"/>
      <c r="GPJ412" s="1"/>
      <c r="GPK412" s="1"/>
      <c r="GPL412" s="1"/>
      <c r="GPM412" s="1"/>
      <c r="GPN412" s="1"/>
      <c r="GPO412" s="1"/>
      <c r="GPP412" s="1"/>
      <c r="GPQ412" s="1"/>
      <c r="GPR412" s="1"/>
      <c r="GPS412" s="1"/>
      <c r="GPT412" s="1"/>
      <c r="GPU412" s="1"/>
      <c r="GPV412" s="1"/>
      <c r="GPW412" s="1"/>
      <c r="GPX412" s="1"/>
      <c r="GPY412" s="1"/>
      <c r="GPZ412" s="1"/>
      <c r="GQA412" s="1"/>
      <c r="GQB412" s="1"/>
      <c r="GQC412" s="1"/>
      <c r="GQD412" s="1"/>
      <c r="GQE412" s="1"/>
      <c r="GQF412" s="1"/>
      <c r="GQG412" s="1"/>
      <c r="GQH412" s="1"/>
      <c r="GQI412" s="1"/>
      <c r="GQJ412" s="1"/>
      <c r="GQK412" s="1"/>
      <c r="GQL412" s="1"/>
      <c r="GQM412" s="1"/>
      <c r="GQN412" s="1"/>
      <c r="GQO412" s="1"/>
      <c r="GQP412" s="1"/>
      <c r="GQQ412" s="1"/>
      <c r="GQR412" s="1"/>
      <c r="GQS412" s="1"/>
      <c r="GQT412" s="1"/>
      <c r="GQU412" s="1"/>
      <c r="GQV412" s="1"/>
      <c r="GQW412" s="1"/>
      <c r="GQX412" s="1"/>
      <c r="GQY412" s="1"/>
      <c r="GQZ412" s="1"/>
      <c r="GRA412" s="1"/>
      <c r="GRB412" s="1"/>
      <c r="GRC412" s="1"/>
      <c r="GRD412" s="1"/>
      <c r="GRE412" s="1"/>
      <c r="GRF412" s="1"/>
      <c r="GRG412" s="1"/>
      <c r="GRH412" s="1"/>
      <c r="GRI412" s="1"/>
      <c r="GRJ412" s="1"/>
      <c r="GRK412" s="1"/>
      <c r="GRL412" s="1"/>
      <c r="GRM412" s="1"/>
      <c r="GRN412" s="1"/>
      <c r="GRO412" s="1"/>
      <c r="GRP412" s="1"/>
      <c r="GRQ412" s="1"/>
      <c r="GRR412" s="1"/>
      <c r="GRS412" s="1"/>
      <c r="GRT412" s="1"/>
      <c r="GRU412" s="1"/>
      <c r="GRV412" s="1"/>
      <c r="GRW412" s="1"/>
      <c r="GRX412" s="1"/>
      <c r="GRY412" s="1"/>
      <c r="GRZ412" s="1"/>
      <c r="GSA412" s="1"/>
      <c r="GSB412" s="1"/>
      <c r="GSC412" s="1"/>
      <c r="GSD412" s="1"/>
      <c r="GSE412" s="1"/>
      <c r="GSF412" s="1"/>
      <c r="GSG412" s="1"/>
      <c r="GSH412" s="1"/>
      <c r="GSI412" s="1"/>
      <c r="GSJ412" s="1"/>
      <c r="GSK412" s="1"/>
      <c r="GSL412" s="1"/>
      <c r="GSM412" s="1"/>
      <c r="GSN412" s="1"/>
      <c r="GSO412" s="1"/>
      <c r="GSP412" s="1"/>
      <c r="GSQ412" s="1"/>
      <c r="GSR412" s="1"/>
      <c r="GSS412" s="1"/>
      <c r="GST412" s="1"/>
      <c r="GSU412" s="1"/>
      <c r="GSV412" s="1"/>
      <c r="GSW412" s="1"/>
      <c r="GSX412" s="1"/>
      <c r="GSY412" s="1"/>
      <c r="GSZ412" s="1"/>
      <c r="GTA412" s="1"/>
      <c r="GTB412" s="1"/>
      <c r="GTC412" s="1"/>
      <c r="GTD412" s="1"/>
      <c r="GTE412" s="1"/>
      <c r="GTF412" s="1"/>
      <c r="GTG412" s="1"/>
      <c r="GTH412" s="1"/>
      <c r="GTI412" s="1"/>
      <c r="GTJ412" s="1"/>
      <c r="GTK412" s="1"/>
      <c r="GTL412" s="1"/>
      <c r="GTM412" s="1"/>
      <c r="GTN412" s="1"/>
      <c r="GTO412" s="1"/>
      <c r="GTP412" s="1"/>
      <c r="GTQ412" s="1"/>
      <c r="GTR412" s="1"/>
      <c r="GTS412" s="1"/>
      <c r="GTT412" s="1"/>
      <c r="GTU412" s="1"/>
      <c r="GTV412" s="1"/>
      <c r="GTW412" s="1"/>
      <c r="GTX412" s="1"/>
      <c r="GTY412" s="1"/>
      <c r="GTZ412" s="1"/>
      <c r="GUA412" s="1"/>
      <c r="GUB412" s="1"/>
      <c r="GUC412" s="1"/>
      <c r="GUD412" s="1"/>
      <c r="GUE412" s="1"/>
      <c r="GUF412" s="1"/>
      <c r="GUG412" s="1"/>
      <c r="GUH412" s="1"/>
      <c r="GUI412" s="1"/>
      <c r="GUJ412" s="1"/>
      <c r="GUK412" s="1"/>
      <c r="GUL412" s="1"/>
      <c r="GUM412" s="1"/>
      <c r="GUN412" s="1"/>
      <c r="GUO412" s="1"/>
      <c r="GUP412" s="1"/>
      <c r="GUQ412" s="1"/>
      <c r="GUR412" s="1"/>
      <c r="GUS412" s="1"/>
      <c r="GUT412" s="1"/>
      <c r="GUU412" s="1"/>
      <c r="GUV412" s="1"/>
      <c r="GUW412" s="1"/>
      <c r="GUX412" s="1"/>
      <c r="GUY412" s="1"/>
      <c r="GUZ412" s="1"/>
      <c r="GVA412" s="1"/>
      <c r="GVB412" s="1"/>
      <c r="GVC412" s="1"/>
      <c r="GVD412" s="1"/>
      <c r="GVE412" s="1"/>
      <c r="GVF412" s="1"/>
      <c r="GVG412" s="1"/>
      <c r="GVH412" s="1"/>
      <c r="GVI412" s="1"/>
      <c r="GVJ412" s="1"/>
      <c r="GVK412" s="1"/>
      <c r="GVL412" s="1"/>
      <c r="GVM412" s="1"/>
      <c r="GVN412" s="1"/>
      <c r="GVO412" s="1"/>
      <c r="GVP412" s="1"/>
      <c r="GVQ412" s="1"/>
      <c r="GVR412" s="1"/>
      <c r="GVS412" s="1"/>
      <c r="GVT412" s="1"/>
      <c r="GVU412" s="1"/>
      <c r="GVV412" s="1"/>
      <c r="GVW412" s="1"/>
      <c r="GVX412" s="1"/>
      <c r="GVY412" s="1"/>
      <c r="GVZ412" s="1"/>
      <c r="GWA412" s="1"/>
      <c r="GWB412" s="1"/>
      <c r="GWC412" s="1"/>
      <c r="GWD412" s="1"/>
      <c r="GWE412" s="1"/>
      <c r="GWF412" s="1"/>
      <c r="GWG412" s="1"/>
      <c r="GWH412" s="1"/>
      <c r="GWI412" s="1"/>
      <c r="GWJ412" s="1"/>
      <c r="GWK412" s="1"/>
      <c r="GWL412" s="1"/>
      <c r="GWM412" s="1"/>
      <c r="GWN412" s="1"/>
      <c r="GWO412" s="1"/>
      <c r="GWP412" s="1"/>
      <c r="GWQ412" s="1"/>
      <c r="GWR412" s="1"/>
      <c r="GWS412" s="1"/>
      <c r="GWT412" s="1"/>
      <c r="GWU412" s="1"/>
      <c r="GWV412" s="1"/>
      <c r="GWW412" s="1"/>
      <c r="GWX412" s="1"/>
      <c r="GWY412" s="1"/>
      <c r="GWZ412" s="1"/>
      <c r="GXA412" s="1"/>
      <c r="GXB412" s="1"/>
      <c r="GXC412" s="1"/>
      <c r="GXD412" s="1"/>
      <c r="GXE412" s="1"/>
      <c r="GXF412" s="1"/>
      <c r="GXG412" s="1"/>
      <c r="GXH412" s="1"/>
      <c r="GXI412" s="1"/>
      <c r="GXJ412" s="1"/>
      <c r="GXK412" s="1"/>
      <c r="GXL412" s="1"/>
      <c r="GXM412" s="1"/>
      <c r="GXN412" s="1"/>
      <c r="GXO412" s="1"/>
      <c r="GXP412" s="1"/>
      <c r="GXQ412" s="1"/>
      <c r="GXR412" s="1"/>
      <c r="GXS412" s="1"/>
      <c r="GXT412" s="1"/>
      <c r="GXU412" s="1"/>
      <c r="GXV412" s="1"/>
      <c r="GXW412" s="1"/>
      <c r="GXX412" s="1"/>
      <c r="GXY412" s="1"/>
      <c r="GXZ412" s="1"/>
      <c r="GYA412" s="1"/>
      <c r="GYB412" s="1"/>
      <c r="GYC412" s="1"/>
      <c r="GYD412" s="1"/>
      <c r="GYE412" s="1"/>
      <c r="GYF412" s="1"/>
      <c r="GYG412" s="1"/>
      <c r="GYH412" s="1"/>
      <c r="GYI412" s="1"/>
      <c r="GYJ412" s="1"/>
      <c r="GYK412" s="1"/>
      <c r="GYL412" s="1"/>
      <c r="GYM412" s="1"/>
      <c r="GYN412" s="1"/>
      <c r="GYO412" s="1"/>
      <c r="GYP412" s="1"/>
      <c r="GYQ412" s="1"/>
      <c r="GYR412" s="1"/>
      <c r="GYS412" s="1"/>
      <c r="GYT412" s="1"/>
      <c r="GYU412" s="1"/>
      <c r="GYV412" s="1"/>
      <c r="GYW412" s="1"/>
      <c r="GYX412" s="1"/>
      <c r="GYY412" s="1"/>
      <c r="GYZ412" s="1"/>
      <c r="GZA412" s="1"/>
      <c r="GZB412" s="1"/>
      <c r="GZC412" s="1"/>
      <c r="GZD412" s="1"/>
      <c r="GZE412" s="1"/>
      <c r="GZF412" s="1"/>
      <c r="GZG412" s="1"/>
      <c r="GZH412" s="1"/>
      <c r="GZI412" s="1"/>
      <c r="GZJ412" s="1"/>
      <c r="GZK412" s="1"/>
      <c r="GZL412" s="1"/>
      <c r="GZM412" s="1"/>
      <c r="GZN412" s="1"/>
      <c r="GZO412" s="1"/>
      <c r="GZP412" s="1"/>
      <c r="GZQ412" s="1"/>
      <c r="GZR412" s="1"/>
      <c r="GZS412" s="1"/>
      <c r="GZT412" s="1"/>
      <c r="GZU412" s="1"/>
      <c r="GZV412" s="1"/>
      <c r="GZW412" s="1"/>
      <c r="GZX412" s="1"/>
      <c r="GZY412" s="1"/>
      <c r="GZZ412" s="1"/>
      <c r="HAA412" s="1"/>
      <c r="HAB412" s="1"/>
      <c r="HAC412" s="1"/>
      <c r="HAD412" s="1"/>
      <c r="HAE412" s="1"/>
      <c r="HAF412" s="1"/>
      <c r="HAG412" s="1"/>
      <c r="HAH412" s="1"/>
      <c r="HAI412" s="1"/>
      <c r="HAJ412" s="1"/>
      <c r="HAK412" s="1"/>
      <c r="HAL412" s="1"/>
      <c r="HAM412" s="1"/>
      <c r="HAN412" s="1"/>
      <c r="HAO412" s="1"/>
      <c r="HAP412" s="1"/>
      <c r="HAQ412" s="1"/>
      <c r="HAR412" s="1"/>
      <c r="HAS412" s="1"/>
      <c r="HAT412" s="1"/>
      <c r="HAU412" s="1"/>
      <c r="HAV412" s="1"/>
      <c r="HAW412" s="1"/>
      <c r="HAX412" s="1"/>
      <c r="HAY412" s="1"/>
      <c r="HAZ412" s="1"/>
      <c r="HBA412" s="1"/>
      <c r="HBB412" s="1"/>
      <c r="HBC412" s="1"/>
      <c r="HBD412" s="1"/>
      <c r="HBE412" s="1"/>
      <c r="HBF412" s="1"/>
      <c r="HBG412" s="1"/>
      <c r="HBH412" s="1"/>
      <c r="HBI412" s="1"/>
      <c r="HBJ412" s="1"/>
      <c r="HBK412" s="1"/>
      <c r="HBL412" s="1"/>
      <c r="HBM412" s="1"/>
      <c r="HBN412" s="1"/>
      <c r="HBO412" s="1"/>
      <c r="HBP412" s="1"/>
      <c r="HBQ412" s="1"/>
      <c r="HBR412" s="1"/>
      <c r="HBS412" s="1"/>
      <c r="HBT412" s="1"/>
      <c r="HBU412" s="1"/>
      <c r="HBV412" s="1"/>
      <c r="HBW412" s="1"/>
      <c r="HBX412" s="1"/>
      <c r="HBY412" s="1"/>
      <c r="HBZ412" s="1"/>
      <c r="HCA412" s="1"/>
      <c r="HCB412" s="1"/>
      <c r="HCC412" s="1"/>
      <c r="HCD412" s="1"/>
      <c r="HCE412" s="1"/>
      <c r="HCF412" s="1"/>
      <c r="HCG412" s="1"/>
      <c r="HCH412" s="1"/>
      <c r="HCI412" s="1"/>
      <c r="HCJ412" s="1"/>
      <c r="HCK412" s="1"/>
      <c r="HCL412" s="1"/>
      <c r="HCM412" s="1"/>
      <c r="HCN412" s="1"/>
      <c r="HCO412" s="1"/>
      <c r="HCP412" s="1"/>
      <c r="HCQ412" s="1"/>
      <c r="HCR412" s="1"/>
      <c r="HCS412" s="1"/>
      <c r="HCT412" s="1"/>
      <c r="HCU412" s="1"/>
      <c r="HCV412" s="1"/>
      <c r="HCW412" s="1"/>
      <c r="HCX412" s="1"/>
      <c r="HCY412" s="1"/>
      <c r="HCZ412" s="1"/>
      <c r="HDA412" s="1"/>
      <c r="HDB412" s="1"/>
      <c r="HDC412" s="1"/>
      <c r="HDD412" s="1"/>
      <c r="HDE412" s="1"/>
      <c r="HDF412" s="1"/>
      <c r="HDG412" s="1"/>
      <c r="HDH412" s="1"/>
      <c r="HDI412" s="1"/>
      <c r="HDJ412" s="1"/>
      <c r="HDK412" s="1"/>
      <c r="HDL412" s="1"/>
      <c r="HDM412" s="1"/>
      <c r="HDN412" s="1"/>
      <c r="HDO412" s="1"/>
      <c r="HDP412" s="1"/>
      <c r="HDQ412" s="1"/>
      <c r="HDR412" s="1"/>
      <c r="HDS412" s="1"/>
      <c r="HDT412" s="1"/>
      <c r="HDU412" s="1"/>
      <c r="HDV412" s="1"/>
      <c r="HDW412" s="1"/>
      <c r="HDX412" s="1"/>
      <c r="HDY412" s="1"/>
      <c r="HDZ412" s="1"/>
      <c r="HEA412" s="1"/>
      <c r="HEB412" s="1"/>
      <c r="HEC412" s="1"/>
      <c r="HED412" s="1"/>
      <c r="HEE412" s="1"/>
      <c r="HEF412" s="1"/>
      <c r="HEG412" s="1"/>
      <c r="HEH412" s="1"/>
      <c r="HEI412" s="1"/>
      <c r="HEJ412" s="1"/>
      <c r="HEK412" s="1"/>
      <c r="HEL412" s="1"/>
      <c r="HEM412" s="1"/>
      <c r="HEN412" s="1"/>
      <c r="HEO412" s="1"/>
      <c r="HEP412" s="1"/>
      <c r="HEQ412" s="1"/>
      <c r="HER412" s="1"/>
      <c r="HES412" s="1"/>
      <c r="HET412" s="1"/>
      <c r="HEU412" s="1"/>
      <c r="HEV412" s="1"/>
      <c r="HEW412" s="1"/>
      <c r="HEX412" s="1"/>
      <c r="HEY412" s="1"/>
      <c r="HEZ412" s="1"/>
      <c r="HFA412" s="1"/>
      <c r="HFB412" s="1"/>
      <c r="HFC412" s="1"/>
      <c r="HFD412" s="1"/>
      <c r="HFE412" s="1"/>
      <c r="HFF412" s="1"/>
      <c r="HFG412" s="1"/>
      <c r="HFH412" s="1"/>
      <c r="HFI412" s="1"/>
      <c r="HFJ412" s="1"/>
      <c r="HFK412" s="1"/>
      <c r="HFL412" s="1"/>
      <c r="HFM412" s="1"/>
      <c r="HFN412" s="1"/>
      <c r="HFO412" s="1"/>
      <c r="HFP412" s="1"/>
      <c r="HFQ412" s="1"/>
      <c r="HFR412" s="1"/>
      <c r="HFS412" s="1"/>
      <c r="HFT412" s="1"/>
      <c r="HFU412" s="1"/>
      <c r="HFV412" s="1"/>
      <c r="HFW412" s="1"/>
      <c r="HFX412" s="1"/>
      <c r="HFY412" s="1"/>
      <c r="HFZ412" s="1"/>
      <c r="HGA412" s="1"/>
      <c r="HGB412" s="1"/>
      <c r="HGC412" s="1"/>
      <c r="HGD412" s="1"/>
      <c r="HGE412" s="1"/>
      <c r="HGF412" s="1"/>
      <c r="HGG412" s="1"/>
      <c r="HGH412" s="1"/>
      <c r="HGI412" s="1"/>
      <c r="HGJ412" s="1"/>
      <c r="HGK412" s="1"/>
      <c r="HGL412" s="1"/>
      <c r="HGM412" s="1"/>
      <c r="HGN412" s="1"/>
      <c r="HGO412" s="1"/>
      <c r="HGP412" s="1"/>
      <c r="HGQ412" s="1"/>
      <c r="HGR412" s="1"/>
      <c r="HGS412" s="1"/>
      <c r="HGT412" s="1"/>
      <c r="HGU412" s="1"/>
      <c r="HGV412" s="1"/>
      <c r="HGW412" s="1"/>
      <c r="HGX412" s="1"/>
      <c r="HGY412" s="1"/>
      <c r="HGZ412" s="1"/>
      <c r="HHA412" s="1"/>
      <c r="HHB412" s="1"/>
      <c r="HHC412" s="1"/>
      <c r="HHD412" s="1"/>
      <c r="HHE412" s="1"/>
      <c r="HHF412" s="1"/>
      <c r="HHG412" s="1"/>
      <c r="HHH412" s="1"/>
      <c r="HHI412" s="1"/>
      <c r="HHJ412" s="1"/>
      <c r="HHK412" s="1"/>
      <c r="HHL412" s="1"/>
      <c r="HHM412" s="1"/>
      <c r="HHN412" s="1"/>
      <c r="HHO412" s="1"/>
      <c r="HHP412" s="1"/>
      <c r="HHQ412" s="1"/>
      <c r="HHR412" s="1"/>
      <c r="HHS412" s="1"/>
      <c r="HHT412" s="1"/>
      <c r="HHU412" s="1"/>
      <c r="HHV412" s="1"/>
      <c r="HHW412" s="1"/>
      <c r="HHX412" s="1"/>
      <c r="HHY412" s="1"/>
      <c r="HHZ412" s="1"/>
      <c r="HIA412" s="1"/>
      <c r="HIB412" s="1"/>
      <c r="HIC412" s="1"/>
      <c r="HID412" s="1"/>
      <c r="HIE412" s="1"/>
      <c r="HIF412" s="1"/>
      <c r="HIG412" s="1"/>
      <c r="HIH412" s="1"/>
      <c r="HII412" s="1"/>
      <c r="HIJ412" s="1"/>
      <c r="HIK412" s="1"/>
      <c r="HIL412" s="1"/>
      <c r="HIM412" s="1"/>
      <c r="HIN412" s="1"/>
      <c r="HIO412" s="1"/>
      <c r="HIP412" s="1"/>
      <c r="HIQ412" s="1"/>
      <c r="HIR412" s="1"/>
      <c r="HIS412" s="1"/>
      <c r="HIT412" s="1"/>
      <c r="HIU412" s="1"/>
      <c r="HIV412" s="1"/>
      <c r="HIW412" s="1"/>
      <c r="HIX412" s="1"/>
      <c r="HIY412" s="1"/>
      <c r="HIZ412" s="1"/>
      <c r="HJA412" s="1"/>
      <c r="HJB412" s="1"/>
      <c r="HJC412" s="1"/>
      <c r="HJD412" s="1"/>
      <c r="HJE412" s="1"/>
      <c r="HJF412" s="1"/>
      <c r="HJG412" s="1"/>
      <c r="HJH412" s="1"/>
      <c r="HJI412" s="1"/>
      <c r="HJJ412" s="1"/>
      <c r="HJK412" s="1"/>
      <c r="HJL412" s="1"/>
      <c r="HJM412" s="1"/>
      <c r="HJN412" s="1"/>
      <c r="HJO412" s="1"/>
      <c r="HJP412" s="1"/>
      <c r="HJQ412" s="1"/>
      <c r="HJR412" s="1"/>
      <c r="HJS412" s="1"/>
      <c r="HJT412" s="1"/>
      <c r="HJU412" s="1"/>
      <c r="HJV412" s="1"/>
      <c r="HJW412" s="1"/>
      <c r="HJX412" s="1"/>
      <c r="HJY412" s="1"/>
      <c r="HJZ412" s="1"/>
      <c r="HKA412" s="1"/>
      <c r="HKB412" s="1"/>
      <c r="HKC412" s="1"/>
      <c r="HKD412" s="1"/>
      <c r="HKE412" s="1"/>
      <c r="HKF412" s="1"/>
      <c r="HKG412" s="1"/>
      <c r="HKH412" s="1"/>
      <c r="HKI412" s="1"/>
      <c r="HKJ412" s="1"/>
      <c r="HKK412" s="1"/>
      <c r="HKL412" s="1"/>
      <c r="HKM412" s="1"/>
      <c r="HKN412" s="1"/>
      <c r="HKO412" s="1"/>
      <c r="HKP412" s="1"/>
      <c r="HKQ412" s="1"/>
      <c r="HKR412" s="1"/>
      <c r="HKS412" s="1"/>
      <c r="HKT412" s="1"/>
      <c r="HKU412" s="1"/>
      <c r="HKV412" s="1"/>
      <c r="HKW412" s="1"/>
      <c r="HKX412" s="1"/>
      <c r="HKY412" s="1"/>
      <c r="HKZ412" s="1"/>
      <c r="HLA412" s="1"/>
      <c r="HLB412" s="1"/>
      <c r="HLC412" s="1"/>
      <c r="HLD412" s="1"/>
      <c r="HLE412" s="1"/>
      <c r="HLF412" s="1"/>
      <c r="HLG412" s="1"/>
      <c r="HLH412" s="1"/>
      <c r="HLI412" s="1"/>
      <c r="HLJ412" s="1"/>
      <c r="HLK412" s="1"/>
      <c r="HLL412" s="1"/>
      <c r="HLM412" s="1"/>
      <c r="HLN412" s="1"/>
      <c r="HLO412" s="1"/>
      <c r="HLP412" s="1"/>
      <c r="HLQ412" s="1"/>
      <c r="HLR412" s="1"/>
      <c r="HLS412" s="1"/>
      <c r="HLT412" s="1"/>
      <c r="HLU412" s="1"/>
      <c r="HLV412" s="1"/>
      <c r="HLW412" s="1"/>
      <c r="HLX412" s="1"/>
      <c r="HLY412" s="1"/>
      <c r="HLZ412" s="1"/>
      <c r="HMA412" s="1"/>
      <c r="HMB412" s="1"/>
      <c r="HMC412" s="1"/>
      <c r="HMD412" s="1"/>
      <c r="HME412" s="1"/>
      <c r="HMF412" s="1"/>
      <c r="HMG412" s="1"/>
      <c r="HMH412" s="1"/>
      <c r="HMI412" s="1"/>
      <c r="HMJ412" s="1"/>
      <c r="HMK412" s="1"/>
      <c r="HML412" s="1"/>
      <c r="HMM412" s="1"/>
      <c r="HMN412" s="1"/>
      <c r="HMO412" s="1"/>
      <c r="HMP412" s="1"/>
      <c r="HMQ412" s="1"/>
      <c r="HMR412" s="1"/>
      <c r="HMS412" s="1"/>
      <c r="HMT412" s="1"/>
      <c r="HMU412" s="1"/>
      <c r="HMV412" s="1"/>
      <c r="HMW412" s="1"/>
      <c r="HMX412" s="1"/>
      <c r="HMY412" s="1"/>
      <c r="HMZ412" s="1"/>
      <c r="HNA412" s="1"/>
      <c r="HNB412" s="1"/>
      <c r="HNC412" s="1"/>
      <c r="HND412" s="1"/>
      <c r="HNE412" s="1"/>
      <c r="HNF412" s="1"/>
      <c r="HNG412" s="1"/>
      <c r="HNH412" s="1"/>
      <c r="HNI412" s="1"/>
      <c r="HNJ412" s="1"/>
      <c r="HNK412" s="1"/>
      <c r="HNL412" s="1"/>
      <c r="HNM412" s="1"/>
      <c r="HNN412" s="1"/>
      <c r="HNO412" s="1"/>
      <c r="HNP412" s="1"/>
      <c r="HNQ412" s="1"/>
      <c r="HNR412" s="1"/>
      <c r="HNS412" s="1"/>
      <c r="HNT412" s="1"/>
      <c r="HNU412" s="1"/>
      <c r="HNV412" s="1"/>
      <c r="HNW412" s="1"/>
      <c r="HNX412" s="1"/>
      <c r="HNY412" s="1"/>
      <c r="HNZ412" s="1"/>
      <c r="HOA412" s="1"/>
      <c r="HOB412" s="1"/>
      <c r="HOC412" s="1"/>
      <c r="HOD412" s="1"/>
      <c r="HOE412" s="1"/>
      <c r="HOF412" s="1"/>
      <c r="HOG412" s="1"/>
      <c r="HOH412" s="1"/>
      <c r="HOI412" s="1"/>
      <c r="HOJ412" s="1"/>
      <c r="HOK412" s="1"/>
      <c r="HOL412" s="1"/>
      <c r="HOM412" s="1"/>
      <c r="HON412" s="1"/>
      <c r="HOO412" s="1"/>
      <c r="HOP412" s="1"/>
      <c r="HOQ412" s="1"/>
      <c r="HOR412" s="1"/>
      <c r="HOS412" s="1"/>
      <c r="HOT412" s="1"/>
      <c r="HOU412" s="1"/>
      <c r="HOV412" s="1"/>
      <c r="HOW412" s="1"/>
      <c r="HOX412" s="1"/>
      <c r="HOY412" s="1"/>
      <c r="HOZ412" s="1"/>
      <c r="HPA412" s="1"/>
      <c r="HPB412" s="1"/>
      <c r="HPC412" s="1"/>
      <c r="HPD412" s="1"/>
      <c r="HPE412" s="1"/>
      <c r="HPF412" s="1"/>
      <c r="HPG412" s="1"/>
      <c r="HPH412" s="1"/>
      <c r="HPI412" s="1"/>
      <c r="HPJ412" s="1"/>
      <c r="HPK412" s="1"/>
      <c r="HPL412" s="1"/>
      <c r="HPM412" s="1"/>
      <c r="HPN412" s="1"/>
      <c r="HPO412" s="1"/>
      <c r="HPP412" s="1"/>
      <c r="HPQ412" s="1"/>
      <c r="HPR412" s="1"/>
      <c r="HPS412" s="1"/>
      <c r="HPT412" s="1"/>
      <c r="HPU412" s="1"/>
      <c r="HPV412" s="1"/>
      <c r="HPW412" s="1"/>
      <c r="HPX412" s="1"/>
      <c r="HPY412" s="1"/>
      <c r="HPZ412" s="1"/>
      <c r="HQA412" s="1"/>
      <c r="HQB412" s="1"/>
      <c r="HQC412" s="1"/>
      <c r="HQD412" s="1"/>
      <c r="HQE412" s="1"/>
      <c r="HQF412" s="1"/>
      <c r="HQG412" s="1"/>
      <c r="HQH412" s="1"/>
      <c r="HQI412" s="1"/>
      <c r="HQJ412" s="1"/>
      <c r="HQK412" s="1"/>
      <c r="HQL412" s="1"/>
      <c r="HQM412" s="1"/>
      <c r="HQN412" s="1"/>
      <c r="HQO412" s="1"/>
      <c r="HQP412" s="1"/>
      <c r="HQQ412" s="1"/>
      <c r="HQR412" s="1"/>
      <c r="HQS412" s="1"/>
      <c r="HQT412" s="1"/>
      <c r="HQU412" s="1"/>
      <c r="HQV412" s="1"/>
      <c r="HQW412" s="1"/>
      <c r="HQX412" s="1"/>
      <c r="HQY412" s="1"/>
      <c r="HQZ412" s="1"/>
      <c r="HRA412" s="1"/>
      <c r="HRB412" s="1"/>
      <c r="HRC412" s="1"/>
      <c r="HRD412" s="1"/>
      <c r="HRE412" s="1"/>
      <c r="HRF412" s="1"/>
      <c r="HRG412" s="1"/>
      <c r="HRH412" s="1"/>
      <c r="HRI412" s="1"/>
      <c r="HRJ412" s="1"/>
      <c r="HRK412" s="1"/>
      <c r="HRL412" s="1"/>
      <c r="HRM412" s="1"/>
      <c r="HRN412" s="1"/>
      <c r="HRO412" s="1"/>
      <c r="HRP412" s="1"/>
      <c r="HRQ412" s="1"/>
      <c r="HRR412" s="1"/>
      <c r="HRS412" s="1"/>
      <c r="HRT412" s="1"/>
      <c r="HRU412" s="1"/>
      <c r="HRV412" s="1"/>
      <c r="HRW412" s="1"/>
      <c r="HRX412" s="1"/>
      <c r="HRY412" s="1"/>
      <c r="HRZ412" s="1"/>
      <c r="HSA412" s="1"/>
      <c r="HSB412" s="1"/>
      <c r="HSC412" s="1"/>
      <c r="HSD412" s="1"/>
      <c r="HSE412" s="1"/>
      <c r="HSF412" s="1"/>
      <c r="HSG412" s="1"/>
      <c r="HSH412" s="1"/>
      <c r="HSI412" s="1"/>
      <c r="HSJ412" s="1"/>
      <c r="HSK412" s="1"/>
      <c r="HSL412" s="1"/>
      <c r="HSM412" s="1"/>
      <c r="HSN412" s="1"/>
      <c r="HSO412" s="1"/>
      <c r="HSP412" s="1"/>
      <c r="HSQ412" s="1"/>
      <c r="HSR412" s="1"/>
      <c r="HSS412" s="1"/>
      <c r="HST412" s="1"/>
      <c r="HSU412" s="1"/>
      <c r="HSV412" s="1"/>
      <c r="HSW412" s="1"/>
      <c r="HSX412" s="1"/>
      <c r="HSY412" s="1"/>
      <c r="HSZ412" s="1"/>
      <c r="HTA412" s="1"/>
      <c r="HTB412" s="1"/>
      <c r="HTC412" s="1"/>
      <c r="HTD412" s="1"/>
      <c r="HTE412" s="1"/>
      <c r="HTF412" s="1"/>
      <c r="HTG412" s="1"/>
      <c r="HTH412" s="1"/>
      <c r="HTI412" s="1"/>
      <c r="HTJ412" s="1"/>
      <c r="HTK412" s="1"/>
      <c r="HTL412" s="1"/>
      <c r="HTM412" s="1"/>
      <c r="HTN412" s="1"/>
      <c r="HTO412" s="1"/>
      <c r="HTP412" s="1"/>
      <c r="HTQ412" s="1"/>
      <c r="HTR412" s="1"/>
      <c r="HTS412" s="1"/>
      <c r="HTT412" s="1"/>
      <c r="HTU412" s="1"/>
      <c r="HTV412" s="1"/>
      <c r="HTW412" s="1"/>
      <c r="HTX412" s="1"/>
      <c r="HTY412" s="1"/>
      <c r="HTZ412" s="1"/>
      <c r="HUA412" s="1"/>
      <c r="HUB412" s="1"/>
      <c r="HUC412" s="1"/>
      <c r="HUD412" s="1"/>
      <c r="HUE412" s="1"/>
      <c r="HUF412" s="1"/>
      <c r="HUG412" s="1"/>
      <c r="HUH412" s="1"/>
      <c r="HUI412" s="1"/>
      <c r="HUJ412" s="1"/>
      <c r="HUK412" s="1"/>
      <c r="HUL412" s="1"/>
      <c r="HUM412" s="1"/>
      <c r="HUN412" s="1"/>
      <c r="HUO412" s="1"/>
      <c r="HUP412" s="1"/>
      <c r="HUQ412" s="1"/>
      <c r="HUR412" s="1"/>
      <c r="HUS412" s="1"/>
      <c r="HUT412" s="1"/>
      <c r="HUU412" s="1"/>
      <c r="HUV412" s="1"/>
      <c r="HUW412" s="1"/>
      <c r="HUX412" s="1"/>
      <c r="HUY412" s="1"/>
      <c r="HUZ412" s="1"/>
      <c r="HVA412" s="1"/>
      <c r="HVB412" s="1"/>
      <c r="HVC412" s="1"/>
      <c r="HVD412" s="1"/>
      <c r="HVE412" s="1"/>
      <c r="HVF412" s="1"/>
      <c r="HVG412" s="1"/>
      <c r="HVH412" s="1"/>
      <c r="HVI412" s="1"/>
      <c r="HVJ412" s="1"/>
      <c r="HVK412" s="1"/>
      <c r="HVL412" s="1"/>
      <c r="HVM412" s="1"/>
      <c r="HVN412" s="1"/>
      <c r="HVO412" s="1"/>
      <c r="HVP412" s="1"/>
      <c r="HVQ412" s="1"/>
      <c r="HVR412" s="1"/>
      <c r="HVS412" s="1"/>
      <c r="HVT412" s="1"/>
      <c r="HVU412" s="1"/>
      <c r="HVV412" s="1"/>
      <c r="HVW412" s="1"/>
      <c r="HVX412" s="1"/>
      <c r="HVY412" s="1"/>
      <c r="HVZ412" s="1"/>
      <c r="HWA412" s="1"/>
      <c r="HWB412" s="1"/>
      <c r="HWC412" s="1"/>
      <c r="HWD412" s="1"/>
      <c r="HWE412" s="1"/>
      <c r="HWF412" s="1"/>
      <c r="HWG412" s="1"/>
      <c r="HWH412" s="1"/>
      <c r="HWI412" s="1"/>
      <c r="HWJ412" s="1"/>
      <c r="HWK412" s="1"/>
      <c r="HWL412" s="1"/>
      <c r="HWM412" s="1"/>
      <c r="HWN412" s="1"/>
      <c r="HWO412" s="1"/>
      <c r="HWP412" s="1"/>
      <c r="HWQ412" s="1"/>
      <c r="HWR412" s="1"/>
      <c r="HWS412" s="1"/>
      <c r="HWT412" s="1"/>
      <c r="HWU412" s="1"/>
      <c r="HWV412" s="1"/>
      <c r="HWW412" s="1"/>
      <c r="HWX412" s="1"/>
      <c r="HWY412" s="1"/>
      <c r="HWZ412" s="1"/>
      <c r="HXA412" s="1"/>
      <c r="HXB412" s="1"/>
      <c r="HXC412" s="1"/>
      <c r="HXD412" s="1"/>
      <c r="HXE412" s="1"/>
      <c r="HXF412" s="1"/>
      <c r="HXG412" s="1"/>
      <c r="HXH412" s="1"/>
      <c r="HXI412" s="1"/>
      <c r="HXJ412" s="1"/>
      <c r="HXK412" s="1"/>
      <c r="HXL412" s="1"/>
      <c r="HXM412" s="1"/>
      <c r="HXN412" s="1"/>
      <c r="HXO412" s="1"/>
      <c r="HXP412" s="1"/>
      <c r="HXQ412" s="1"/>
      <c r="HXR412" s="1"/>
      <c r="HXS412" s="1"/>
      <c r="HXT412" s="1"/>
      <c r="HXU412" s="1"/>
      <c r="HXV412" s="1"/>
      <c r="HXW412" s="1"/>
      <c r="HXX412" s="1"/>
      <c r="HXY412" s="1"/>
      <c r="HXZ412" s="1"/>
      <c r="HYA412" s="1"/>
      <c r="HYB412" s="1"/>
      <c r="HYC412" s="1"/>
      <c r="HYD412" s="1"/>
      <c r="HYE412" s="1"/>
      <c r="HYF412" s="1"/>
      <c r="HYG412" s="1"/>
      <c r="HYH412" s="1"/>
      <c r="HYI412" s="1"/>
      <c r="HYJ412" s="1"/>
      <c r="HYK412" s="1"/>
      <c r="HYL412" s="1"/>
      <c r="HYM412" s="1"/>
      <c r="HYN412" s="1"/>
      <c r="HYO412" s="1"/>
      <c r="HYP412" s="1"/>
      <c r="HYQ412" s="1"/>
      <c r="HYR412" s="1"/>
      <c r="HYS412" s="1"/>
      <c r="HYT412" s="1"/>
      <c r="HYU412" s="1"/>
      <c r="HYV412" s="1"/>
      <c r="HYW412" s="1"/>
      <c r="HYX412" s="1"/>
      <c r="HYY412" s="1"/>
      <c r="HYZ412" s="1"/>
      <c r="HZA412" s="1"/>
      <c r="HZB412" s="1"/>
      <c r="HZC412" s="1"/>
      <c r="HZD412" s="1"/>
      <c r="HZE412" s="1"/>
      <c r="HZF412" s="1"/>
      <c r="HZG412" s="1"/>
      <c r="HZH412" s="1"/>
      <c r="HZI412" s="1"/>
      <c r="HZJ412" s="1"/>
      <c r="HZK412" s="1"/>
      <c r="HZL412" s="1"/>
      <c r="HZM412" s="1"/>
      <c r="HZN412" s="1"/>
      <c r="HZO412" s="1"/>
      <c r="HZP412" s="1"/>
      <c r="HZQ412" s="1"/>
      <c r="HZR412" s="1"/>
      <c r="HZS412" s="1"/>
      <c r="HZT412" s="1"/>
      <c r="HZU412" s="1"/>
      <c r="HZV412" s="1"/>
      <c r="HZW412" s="1"/>
      <c r="HZX412" s="1"/>
      <c r="HZY412" s="1"/>
      <c r="HZZ412" s="1"/>
      <c r="IAA412" s="1"/>
      <c r="IAB412" s="1"/>
      <c r="IAC412" s="1"/>
      <c r="IAD412" s="1"/>
      <c r="IAE412" s="1"/>
      <c r="IAF412" s="1"/>
      <c r="IAG412" s="1"/>
      <c r="IAH412" s="1"/>
      <c r="IAI412" s="1"/>
      <c r="IAJ412" s="1"/>
      <c r="IAK412" s="1"/>
      <c r="IAL412" s="1"/>
      <c r="IAM412" s="1"/>
      <c r="IAN412" s="1"/>
      <c r="IAO412" s="1"/>
      <c r="IAP412" s="1"/>
      <c r="IAQ412" s="1"/>
      <c r="IAR412" s="1"/>
      <c r="IAS412" s="1"/>
      <c r="IAT412" s="1"/>
      <c r="IAU412" s="1"/>
      <c r="IAV412" s="1"/>
      <c r="IAW412" s="1"/>
      <c r="IAX412" s="1"/>
      <c r="IAY412" s="1"/>
      <c r="IAZ412" s="1"/>
      <c r="IBA412" s="1"/>
      <c r="IBB412" s="1"/>
      <c r="IBC412" s="1"/>
      <c r="IBD412" s="1"/>
      <c r="IBE412" s="1"/>
      <c r="IBF412" s="1"/>
      <c r="IBG412" s="1"/>
      <c r="IBH412" s="1"/>
      <c r="IBI412" s="1"/>
      <c r="IBJ412" s="1"/>
      <c r="IBK412" s="1"/>
      <c r="IBL412" s="1"/>
      <c r="IBM412" s="1"/>
      <c r="IBN412" s="1"/>
      <c r="IBO412" s="1"/>
      <c r="IBP412" s="1"/>
      <c r="IBQ412" s="1"/>
      <c r="IBR412" s="1"/>
      <c r="IBS412" s="1"/>
      <c r="IBT412" s="1"/>
      <c r="IBU412" s="1"/>
      <c r="IBV412" s="1"/>
      <c r="IBW412" s="1"/>
      <c r="IBX412" s="1"/>
      <c r="IBY412" s="1"/>
      <c r="IBZ412" s="1"/>
      <c r="ICA412" s="1"/>
      <c r="ICB412" s="1"/>
      <c r="ICC412" s="1"/>
      <c r="ICD412" s="1"/>
      <c r="ICE412" s="1"/>
      <c r="ICF412" s="1"/>
      <c r="ICG412" s="1"/>
      <c r="ICH412" s="1"/>
      <c r="ICI412" s="1"/>
      <c r="ICJ412" s="1"/>
      <c r="ICK412" s="1"/>
      <c r="ICL412" s="1"/>
      <c r="ICM412" s="1"/>
      <c r="ICN412" s="1"/>
      <c r="ICO412" s="1"/>
      <c r="ICP412" s="1"/>
      <c r="ICQ412" s="1"/>
      <c r="ICR412" s="1"/>
      <c r="ICS412" s="1"/>
      <c r="ICT412" s="1"/>
      <c r="ICU412" s="1"/>
      <c r="ICV412" s="1"/>
      <c r="ICW412" s="1"/>
      <c r="ICX412" s="1"/>
      <c r="ICY412" s="1"/>
      <c r="ICZ412" s="1"/>
      <c r="IDA412" s="1"/>
      <c r="IDB412" s="1"/>
      <c r="IDC412" s="1"/>
      <c r="IDD412" s="1"/>
      <c r="IDE412" s="1"/>
      <c r="IDF412" s="1"/>
      <c r="IDG412" s="1"/>
      <c r="IDH412" s="1"/>
      <c r="IDI412" s="1"/>
      <c r="IDJ412" s="1"/>
      <c r="IDK412" s="1"/>
      <c r="IDL412" s="1"/>
      <c r="IDM412" s="1"/>
      <c r="IDN412" s="1"/>
      <c r="IDO412" s="1"/>
      <c r="IDP412" s="1"/>
      <c r="IDQ412" s="1"/>
      <c r="IDR412" s="1"/>
      <c r="IDS412" s="1"/>
      <c r="IDT412" s="1"/>
      <c r="IDU412" s="1"/>
      <c r="IDV412" s="1"/>
      <c r="IDW412" s="1"/>
      <c r="IDX412" s="1"/>
      <c r="IDY412" s="1"/>
      <c r="IDZ412" s="1"/>
      <c r="IEA412" s="1"/>
      <c r="IEB412" s="1"/>
      <c r="IEC412" s="1"/>
      <c r="IED412" s="1"/>
      <c r="IEE412" s="1"/>
      <c r="IEF412" s="1"/>
      <c r="IEG412" s="1"/>
      <c r="IEH412" s="1"/>
      <c r="IEI412" s="1"/>
      <c r="IEJ412" s="1"/>
      <c r="IEK412" s="1"/>
      <c r="IEL412" s="1"/>
      <c r="IEM412" s="1"/>
      <c r="IEN412" s="1"/>
      <c r="IEO412" s="1"/>
      <c r="IEP412" s="1"/>
      <c r="IEQ412" s="1"/>
      <c r="IER412" s="1"/>
      <c r="IES412" s="1"/>
      <c r="IET412" s="1"/>
      <c r="IEU412" s="1"/>
      <c r="IEV412" s="1"/>
      <c r="IEW412" s="1"/>
      <c r="IEX412" s="1"/>
      <c r="IEY412" s="1"/>
      <c r="IEZ412" s="1"/>
      <c r="IFA412" s="1"/>
      <c r="IFB412" s="1"/>
      <c r="IFC412" s="1"/>
      <c r="IFD412" s="1"/>
      <c r="IFE412" s="1"/>
      <c r="IFF412" s="1"/>
      <c r="IFG412" s="1"/>
      <c r="IFH412" s="1"/>
      <c r="IFI412" s="1"/>
      <c r="IFJ412" s="1"/>
      <c r="IFK412" s="1"/>
      <c r="IFL412" s="1"/>
      <c r="IFM412" s="1"/>
      <c r="IFN412" s="1"/>
      <c r="IFO412" s="1"/>
      <c r="IFP412" s="1"/>
      <c r="IFQ412" s="1"/>
      <c r="IFR412" s="1"/>
      <c r="IFS412" s="1"/>
      <c r="IFT412" s="1"/>
      <c r="IFU412" s="1"/>
      <c r="IFV412" s="1"/>
      <c r="IFW412" s="1"/>
      <c r="IFX412" s="1"/>
      <c r="IFY412" s="1"/>
      <c r="IFZ412" s="1"/>
      <c r="IGA412" s="1"/>
      <c r="IGB412" s="1"/>
      <c r="IGC412" s="1"/>
      <c r="IGD412" s="1"/>
      <c r="IGE412" s="1"/>
      <c r="IGF412" s="1"/>
      <c r="IGG412" s="1"/>
      <c r="IGH412" s="1"/>
      <c r="IGI412" s="1"/>
      <c r="IGJ412" s="1"/>
      <c r="IGK412" s="1"/>
      <c r="IGL412" s="1"/>
      <c r="IGM412" s="1"/>
      <c r="IGN412" s="1"/>
      <c r="IGO412" s="1"/>
      <c r="IGP412" s="1"/>
      <c r="IGQ412" s="1"/>
      <c r="IGR412" s="1"/>
      <c r="IGS412" s="1"/>
      <c r="IGT412" s="1"/>
      <c r="IGU412" s="1"/>
      <c r="IGV412" s="1"/>
      <c r="IGW412" s="1"/>
      <c r="IGX412" s="1"/>
      <c r="IGY412" s="1"/>
      <c r="IGZ412" s="1"/>
      <c r="IHA412" s="1"/>
      <c r="IHB412" s="1"/>
      <c r="IHC412" s="1"/>
      <c r="IHD412" s="1"/>
      <c r="IHE412" s="1"/>
      <c r="IHF412" s="1"/>
      <c r="IHG412" s="1"/>
      <c r="IHH412" s="1"/>
      <c r="IHI412" s="1"/>
      <c r="IHJ412" s="1"/>
      <c r="IHK412" s="1"/>
      <c r="IHL412" s="1"/>
      <c r="IHM412" s="1"/>
      <c r="IHN412" s="1"/>
      <c r="IHO412" s="1"/>
      <c r="IHP412" s="1"/>
      <c r="IHQ412" s="1"/>
      <c r="IHR412" s="1"/>
      <c r="IHS412" s="1"/>
      <c r="IHT412" s="1"/>
      <c r="IHU412" s="1"/>
      <c r="IHV412" s="1"/>
      <c r="IHW412" s="1"/>
      <c r="IHX412" s="1"/>
      <c r="IHY412" s="1"/>
      <c r="IHZ412" s="1"/>
      <c r="IIA412" s="1"/>
      <c r="IIB412" s="1"/>
      <c r="IIC412" s="1"/>
      <c r="IID412" s="1"/>
      <c r="IIE412" s="1"/>
      <c r="IIF412" s="1"/>
      <c r="IIG412" s="1"/>
      <c r="IIH412" s="1"/>
      <c r="III412" s="1"/>
      <c r="IIJ412" s="1"/>
      <c r="IIK412" s="1"/>
      <c r="IIL412" s="1"/>
      <c r="IIM412" s="1"/>
      <c r="IIN412" s="1"/>
      <c r="IIO412" s="1"/>
      <c r="IIP412" s="1"/>
      <c r="IIQ412" s="1"/>
      <c r="IIR412" s="1"/>
      <c r="IIS412" s="1"/>
      <c r="IIT412" s="1"/>
      <c r="IIU412" s="1"/>
      <c r="IIV412" s="1"/>
      <c r="IIW412" s="1"/>
      <c r="IIX412" s="1"/>
      <c r="IIY412" s="1"/>
      <c r="IIZ412" s="1"/>
      <c r="IJA412" s="1"/>
      <c r="IJB412" s="1"/>
      <c r="IJC412" s="1"/>
      <c r="IJD412" s="1"/>
      <c r="IJE412" s="1"/>
      <c r="IJF412" s="1"/>
      <c r="IJG412" s="1"/>
      <c r="IJH412" s="1"/>
      <c r="IJI412" s="1"/>
      <c r="IJJ412" s="1"/>
      <c r="IJK412" s="1"/>
      <c r="IJL412" s="1"/>
      <c r="IJM412" s="1"/>
      <c r="IJN412" s="1"/>
      <c r="IJO412" s="1"/>
      <c r="IJP412" s="1"/>
      <c r="IJQ412" s="1"/>
      <c r="IJR412" s="1"/>
      <c r="IJS412" s="1"/>
      <c r="IJT412" s="1"/>
      <c r="IJU412" s="1"/>
      <c r="IJV412" s="1"/>
      <c r="IJW412" s="1"/>
      <c r="IJX412" s="1"/>
      <c r="IJY412" s="1"/>
      <c r="IJZ412" s="1"/>
      <c r="IKA412" s="1"/>
      <c r="IKB412" s="1"/>
      <c r="IKC412" s="1"/>
      <c r="IKD412" s="1"/>
      <c r="IKE412" s="1"/>
      <c r="IKF412" s="1"/>
      <c r="IKG412" s="1"/>
      <c r="IKH412" s="1"/>
      <c r="IKI412" s="1"/>
      <c r="IKJ412" s="1"/>
      <c r="IKK412" s="1"/>
      <c r="IKL412" s="1"/>
      <c r="IKM412" s="1"/>
      <c r="IKN412" s="1"/>
      <c r="IKO412" s="1"/>
      <c r="IKP412" s="1"/>
      <c r="IKQ412" s="1"/>
      <c r="IKR412" s="1"/>
      <c r="IKS412" s="1"/>
      <c r="IKT412" s="1"/>
      <c r="IKU412" s="1"/>
      <c r="IKV412" s="1"/>
      <c r="IKW412" s="1"/>
      <c r="IKX412" s="1"/>
      <c r="IKY412" s="1"/>
      <c r="IKZ412" s="1"/>
      <c r="ILA412" s="1"/>
      <c r="ILB412" s="1"/>
      <c r="ILC412" s="1"/>
      <c r="ILD412" s="1"/>
      <c r="ILE412" s="1"/>
      <c r="ILF412" s="1"/>
      <c r="ILG412" s="1"/>
      <c r="ILH412" s="1"/>
      <c r="ILI412" s="1"/>
      <c r="ILJ412" s="1"/>
      <c r="ILK412" s="1"/>
      <c r="ILL412" s="1"/>
      <c r="ILM412" s="1"/>
      <c r="ILN412" s="1"/>
      <c r="ILO412" s="1"/>
      <c r="ILP412" s="1"/>
      <c r="ILQ412" s="1"/>
      <c r="ILR412" s="1"/>
      <c r="ILS412" s="1"/>
      <c r="ILT412" s="1"/>
      <c r="ILU412" s="1"/>
      <c r="ILV412" s="1"/>
      <c r="ILW412" s="1"/>
      <c r="ILX412" s="1"/>
      <c r="ILY412" s="1"/>
      <c r="ILZ412" s="1"/>
      <c r="IMA412" s="1"/>
      <c r="IMB412" s="1"/>
      <c r="IMC412" s="1"/>
      <c r="IMD412" s="1"/>
      <c r="IME412" s="1"/>
      <c r="IMF412" s="1"/>
      <c r="IMG412" s="1"/>
      <c r="IMH412" s="1"/>
      <c r="IMI412" s="1"/>
      <c r="IMJ412" s="1"/>
      <c r="IMK412" s="1"/>
      <c r="IML412" s="1"/>
      <c r="IMM412" s="1"/>
      <c r="IMN412" s="1"/>
      <c r="IMO412" s="1"/>
      <c r="IMP412" s="1"/>
      <c r="IMQ412" s="1"/>
      <c r="IMR412" s="1"/>
      <c r="IMS412" s="1"/>
      <c r="IMT412" s="1"/>
      <c r="IMU412" s="1"/>
      <c r="IMV412" s="1"/>
      <c r="IMW412" s="1"/>
      <c r="IMX412" s="1"/>
      <c r="IMY412" s="1"/>
      <c r="IMZ412" s="1"/>
      <c r="INA412" s="1"/>
      <c r="INB412" s="1"/>
      <c r="INC412" s="1"/>
      <c r="IND412" s="1"/>
      <c r="INE412" s="1"/>
      <c r="INF412" s="1"/>
      <c r="ING412" s="1"/>
      <c r="INH412" s="1"/>
      <c r="INI412" s="1"/>
      <c r="INJ412" s="1"/>
      <c r="INK412" s="1"/>
      <c r="INL412" s="1"/>
      <c r="INM412" s="1"/>
      <c r="INN412" s="1"/>
      <c r="INO412" s="1"/>
      <c r="INP412" s="1"/>
      <c r="INQ412" s="1"/>
      <c r="INR412" s="1"/>
      <c r="INS412" s="1"/>
      <c r="INT412" s="1"/>
      <c r="INU412" s="1"/>
      <c r="INV412" s="1"/>
      <c r="INW412" s="1"/>
      <c r="INX412" s="1"/>
      <c r="INY412" s="1"/>
      <c r="INZ412" s="1"/>
      <c r="IOA412" s="1"/>
      <c r="IOB412" s="1"/>
      <c r="IOC412" s="1"/>
      <c r="IOD412" s="1"/>
      <c r="IOE412" s="1"/>
      <c r="IOF412" s="1"/>
      <c r="IOG412" s="1"/>
      <c r="IOH412" s="1"/>
      <c r="IOI412" s="1"/>
      <c r="IOJ412" s="1"/>
      <c r="IOK412" s="1"/>
      <c r="IOL412" s="1"/>
      <c r="IOM412" s="1"/>
      <c r="ION412" s="1"/>
      <c r="IOO412" s="1"/>
      <c r="IOP412" s="1"/>
      <c r="IOQ412" s="1"/>
      <c r="IOR412" s="1"/>
      <c r="IOS412" s="1"/>
      <c r="IOT412" s="1"/>
      <c r="IOU412" s="1"/>
      <c r="IOV412" s="1"/>
      <c r="IOW412" s="1"/>
      <c r="IOX412" s="1"/>
      <c r="IOY412" s="1"/>
      <c r="IOZ412" s="1"/>
      <c r="IPA412" s="1"/>
      <c r="IPB412" s="1"/>
      <c r="IPC412" s="1"/>
      <c r="IPD412" s="1"/>
      <c r="IPE412" s="1"/>
      <c r="IPF412" s="1"/>
      <c r="IPG412" s="1"/>
      <c r="IPH412" s="1"/>
      <c r="IPI412" s="1"/>
      <c r="IPJ412" s="1"/>
      <c r="IPK412" s="1"/>
      <c r="IPL412" s="1"/>
      <c r="IPM412" s="1"/>
      <c r="IPN412" s="1"/>
      <c r="IPO412" s="1"/>
      <c r="IPP412" s="1"/>
      <c r="IPQ412" s="1"/>
      <c r="IPR412" s="1"/>
      <c r="IPS412" s="1"/>
      <c r="IPT412" s="1"/>
      <c r="IPU412" s="1"/>
      <c r="IPV412" s="1"/>
      <c r="IPW412" s="1"/>
      <c r="IPX412" s="1"/>
      <c r="IPY412" s="1"/>
      <c r="IPZ412" s="1"/>
      <c r="IQA412" s="1"/>
      <c r="IQB412" s="1"/>
      <c r="IQC412" s="1"/>
      <c r="IQD412" s="1"/>
      <c r="IQE412" s="1"/>
      <c r="IQF412" s="1"/>
      <c r="IQG412" s="1"/>
      <c r="IQH412" s="1"/>
      <c r="IQI412" s="1"/>
      <c r="IQJ412" s="1"/>
      <c r="IQK412" s="1"/>
      <c r="IQL412" s="1"/>
      <c r="IQM412" s="1"/>
      <c r="IQN412" s="1"/>
      <c r="IQO412" s="1"/>
      <c r="IQP412" s="1"/>
      <c r="IQQ412" s="1"/>
      <c r="IQR412" s="1"/>
      <c r="IQS412" s="1"/>
      <c r="IQT412" s="1"/>
      <c r="IQU412" s="1"/>
      <c r="IQV412" s="1"/>
      <c r="IQW412" s="1"/>
      <c r="IQX412" s="1"/>
      <c r="IQY412" s="1"/>
      <c r="IQZ412" s="1"/>
      <c r="IRA412" s="1"/>
      <c r="IRB412" s="1"/>
      <c r="IRC412" s="1"/>
      <c r="IRD412" s="1"/>
      <c r="IRE412" s="1"/>
      <c r="IRF412" s="1"/>
      <c r="IRG412" s="1"/>
      <c r="IRH412" s="1"/>
      <c r="IRI412" s="1"/>
      <c r="IRJ412" s="1"/>
      <c r="IRK412" s="1"/>
      <c r="IRL412" s="1"/>
      <c r="IRM412" s="1"/>
      <c r="IRN412" s="1"/>
      <c r="IRO412" s="1"/>
      <c r="IRP412" s="1"/>
      <c r="IRQ412" s="1"/>
      <c r="IRR412" s="1"/>
      <c r="IRS412" s="1"/>
      <c r="IRT412" s="1"/>
      <c r="IRU412" s="1"/>
      <c r="IRV412" s="1"/>
      <c r="IRW412" s="1"/>
      <c r="IRX412" s="1"/>
      <c r="IRY412" s="1"/>
      <c r="IRZ412" s="1"/>
      <c r="ISA412" s="1"/>
      <c r="ISB412" s="1"/>
      <c r="ISC412" s="1"/>
      <c r="ISD412" s="1"/>
      <c r="ISE412" s="1"/>
      <c r="ISF412" s="1"/>
      <c r="ISG412" s="1"/>
      <c r="ISH412" s="1"/>
      <c r="ISI412" s="1"/>
      <c r="ISJ412" s="1"/>
      <c r="ISK412" s="1"/>
      <c r="ISL412" s="1"/>
      <c r="ISM412" s="1"/>
      <c r="ISN412" s="1"/>
      <c r="ISO412" s="1"/>
      <c r="ISP412" s="1"/>
      <c r="ISQ412" s="1"/>
      <c r="ISR412" s="1"/>
      <c r="ISS412" s="1"/>
      <c r="IST412" s="1"/>
      <c r="ISU412" s="1"/>
      <c r="ISV412" s="1"/>
      <c r="ISW412" s="1"/>
      <c r="ISX412" s="1"/>
      <c r="ISY412" s="1"/>
      <c r="ISZ412" s="1"/>
      <c r="ITA412" s="1"/>
      <c r="ITB412" s="1"/>
      <c r="ITC412" s="1"/>
      <c r="ITD412" s="1"/>
      <c r="ITE412" s="1"/>
      <c r="ITF412" s="1"/>
      <c r="ITG412" s="1"/>
      <c r="ITH412" s="1"/>
      <c r="ITI412" s="1"/>
      <c r="ITJ412" s="1"/>
      <c r="ITK412" s="1"/>
      <c r="ITL412" s="1"/>
      <c r="ITM412" s="1"/>
      <c r="ITN412" s="1"/>
      <c r="ITO412" s="1"/>
      <c r="ITP412" s="1"/>
      <c r="ITQ412" s="1"/>
      <c r="ITR412" s="1"/>
      <c r="ITS412" s="1"/>
      <c r="ITT412" s="1"/>
      <c r="ITU412" s="1"/>
      <c r="ITV412" s="1"/>
      <c r="ITW412" s="1"/>
      <c r="ITX412" s="1"/>
      <c r="ITY412" s="1"/>
      <c r="ITZ412" s="1"/>
      <c r="IUA412" s="1"/>
      <c r="IUB412" s="1"/>
      <c r="IUC412" s="1"/>
      <c r="IUD412" s="1"/>
      <c r="IUE412" s="1"/>
      <c r="IUF412" s="1"/>
      <c r="IUG412" s="1"/>
      <c r="IUH412" s="1"/>
      <c r="IUI412" s="1"/>
      <c r="IUJ412" s="1"/>
      <c r="IUK412" s="1"/>
      <c r="IUL412" s="1"/>
      <c r="IUM412" s="1"/>
      <c r="IUN412" s="1"/>
      <c r="IUO412" s="1"/>
      <c r="IUP412" s="1"/>
      <c r="IUQ412" s="1"/>
      <c r="IUR412" s="1"/>
      <c r="IUS412" s="1"/>
      <c r="IUT412" s="1"/>
      <c r="IUU412" s="1"/>
      <c r="IUV412" s="1"/>
      <c r="IUW412" s="1"/>
      <c r="IUX412" s="1"/>
      <c r="IUY412" s="1"/>
      <c r="IUZ412" s="1"/>
      <c r="IVA412" s="1"/>
      <c r="IVB412" s="1"/>
      <c r="IVC412" s="1"/>
      <c r="IVD412" s="1"/>
      <c r="IVE412" s="1"/>
      <c r="IVF412" s="1"/>
      <c r="IVG412" s="1"/>
      <c r="IVH412" s="1"/>
      <c r="IVI412" s="1"/>
      <c r="IVJ412" s="1"/>
      <c r="IVK412" s="1"/>
      <c r="IVL412" s="1"/>
      <c r="IVM412" s="1"/>
      <c r="IVN412" s="1"/>
      <c r="IVO412" s="1"/>
      <c r="IVP412" s="1"/>
      <c r="IVQ412" s="1"/>
      <c r="IVR412" s="1"/>
      <c r="IVS412" s="1"/>
      <c r="IVT412" s="1"/>
      <c r="IVU412" s="1"/>
      <c r="IVV412" s="1"/>
      <c r="IVW412" s="1"/>
      <c r="IVX412" s="1"/>
      <c r="IVY412" s="1"/>
      <c r="IVZ412" s="1"/>
      <c r="IWA412" s="1"/>
      <c r="IWB412" s="1"/>
      <c r="IWC412" s="1"/>
      <c r="IWD412" s="1"/>
      <c r="IWE412" s="1"/>
      <c r="IWF412" s="1"/>
      <c r="IWG412" s="1"/>
      <c r="IWH412" s="1"/>
      <c r="IWI412" s="1"/>
      <c r="IWJ412" s="1"/>
      <c r="IWK412" s="1"/>
      <c r="IWL412" s="1"/>
      <c r="IWM412" s="1"/>
      <c r="IWN412" s="1"/>
      <c r="IWO412" s="1"/>
      <c r="IWP412" s="1"/>
      <c r="IWQ412" s="1"/>
      <c r="IWR412" s="1"/>
      <c r="IWS412" s="1"/>
      <c r="IWT412" s="1"/>
      <c r="IWU412" s="1"/>
      <c r="IWV412" s="1"/>
      <c r="IWW412" s="1"/>
      <c r="IWX412" s="1"/>
      <c r="IWY412" s="1"/>
      <c r="IWZ412" s="1"/>
      <c r="IXA412" s="1"/>
      <c r="IXB412" s="1"/>
      <c r="IXC412" s="1"/>
      <c r="IXD412" s="1"/>
      <c r="IXE412" s="1"/>
      <c r="IXF412" s="1"/>
      <c r="IXG412" s="1"/>
      <c r="IXH412" s="1"/>
      <c r="IXI412" s="1"/>
      <c r="IXJ412" s="1"/>
      <c r="IXK412" s="1"/>
      <c r="IXL412" s="1"/>
      <c r="IXM412" s="1"/>
      <c r="IXN412" s="1"/>
      <c r="IXO412" s="1"/>
      <c r="IXP412" s="1"/>
      <c r="IXQ412" s="1"/>
      <c r="IXR412" s="1"/>
      <c r="IXS412" s="1"/>
      <c r="IXT412" s="1"/>
      <c r="IXU412" s="1"/>
      <c r="IXV412" s="1"/>
      <c r="IXW412" s="1"/>
      <c r="IXX412" s="1"/>
      <c r="IXY412" s="1"/>
      <c r="IXZ412" s="1"/>
      <c r="IYA412" s="1"/>
      <c r="IYB412" s="1"/>
      <c r="IYC412" s="1"/>
      <c r="IYD412" s="1"/>
      <c r="IYE412" s="1"/>
      <c r="IYF412" s="1"/>
      <c r="IYG412" s="1"/>
      <c r="IYH412" s="1"/>
      <c r="IYI412" s="1"/>
      <c r="IYJ412" s="1"/>
      <c r="IYK412" s="1"/>
      <c r="IYL412" s="1"/>
      <c r="IYM412" s="1"/>
      <c r="IYN412" s="1"/>
      <c r="IYO412" s="1"/>
      <c r="IYP412" s="1"/>
      <c r="IYQ412" s="1"/>
      <c r="IYR412" s="1"/>
      <c r="IYS412" s="1"/>
      <c r="IYT412" s="1"/>
      <c r="IYU412" s="1"/>
      <c r="IYV412" s="1"/>
      <c r="IYW412" s="1"/>
      <c r="IYX412" s="1"/>
      <c r="IYY412" s="1"/>
      <c r="IYZ412" s="1"/>
      <c r="IZA412" s="1"/>
      <c r="IZB412" s="1"/>
      <c r="IZC412" s="1"/>
      <c r="IZD412" s="1"/>
      <c r="IZE412" s="1"/>
      <c r="IZF412" s="1"/>
      <c r="IZG412" s="1"/>
      <c r="IZH412" s="1"/>
      <c r="IZI412" s="1"/>
      <c r="IZJ412" s="1"/>
      <c r="IZK412" s="1"/>
      <c r="IZL412" s="1"/>
      <c r="IZM412" s="1"/>
      <c r="IZN412" s="1"/>
      <c r="IZO412" s="1"/>
      <c r="IZP412" s="1"/>
      <c r="IZQ412" s="1"/>
      <c r="IZR412" s="1"/>
      <c r="IZS412" s="1"/>
      <c r="IZT412" s="1"/>
      <c r="IZU412" s="1"/>
      <c r="IZV412" s="1"/>
      <c r="IZW412" s="1"/>
      <c r="IZX412" s="1"/>
      <c r="IZY412" s="1"/>
      <c r="IZZ412" s="1"/>
      <c r="JAA412" s="1"/>
      <c r="JAB412" s="1"/>
      <c r="JAC412" s="1"/>
      <c r="JAD412" s="1"/>
      <c r="JAE412" s="1"/>
      <c r="JAF412" s="1"/>
      <c r="JAG412" s="1"/>
      <c r="JAH412" s="1"/>
      <c r="JAI412" s="1"/>
      <c r="JAJ412" s="1"/>
      <c r="JAK412" s="1"/>
      <c r="JAL412" s="1"/>
      <c r="JAM412" s="1"/>
      <c r="JAN412" s="1"/>
      <c r="JAO412" s="1"/>
      <c r="JAP412" s="1"/>
      <c r="JAQ412" s="1"/>
      <c r="JAR412" s="1"/>
      <c r="JAS412" s="1"/>
      <c r="JAT412" s="1"/>
      <c r="JAU412" s="1"/>
      <c r="JAV412" s="1"/>
      <c r="JAW412" s="1"/>
      <c r="JAX412" s="1"/>
      <c r="JAY412" s="1"/>
      <c r="JAZ412" s="1"/>
      <c r="JBA412" s="1"/>
      <c r="JBB412" s="1"/>
      <c r="JBC412" s="1"/>
      <c r="JBD412" s="1"/>
      <c r="JBE412" s="1"/>
      <c r="JBF412" s="1"/>
      <c r="JBG412" s="1"/>
      <c r="JBH412" s="1"/>
      <c r="JBI412" s="1"/>
      <c r="JBJ412" s="1"/>
      <c r="JBK412" s="1"/>
      <c r="JBL412" s="1"/>
      <c r="JBM412" s="1"/>
      <c r="JBN412" s="1"/>
      <c r="JBO412" s="1"/>
      <c r="JBP412" s="1"/>
      <c r="JBQ412" s="1"/>
      <c r="JBR412" s="1"/>
      <c r="JBS412" s="1"/>
      <c r="JBT412" s="1"/>
      <c r="JBU412" s="1"/>
      <c r="JBV412" s="1"/>
      <c r="JBW412" s="1"/>
      <c r="JBX412" s="1"/>
      <c r="JBY412" s="1"/>
      <c r="JBZ412" s="1"/>
      <c r="JCA412" s="1"/>
      <c r="JCB412" s="1"/>
      <c r="JCC412" s="1"/>
      <c r="JCD412" s="1"/>
      <c r="JCE412" s="1"/>
      <c r="JCF412" s="1"/>
      <c r="JCG412" s="1"/>
      <c r="JCH412" s="1"/>
      <c r="JCI412" s="1"/>
      <c r="JCJ412" s="1"/>
      <c r="JCK412" s="1"/>
      <c r="JCL412" s="1"/>
      <c r="JCM412" s="1"/>
      <c r="JCN412" s="1"/>
      <c r="JCO412" s="1"/>
      <c r="JCP412" s="1"/>
      <c r="JCQ412" s="1"/>
      <c r="JCR412" s="1"/>
      <c r="JCS412" s="1"/>
      <c r="JCT412" s="1"/>
      <c r="JCU412" s="1"/>
      <c r="JCV412" s="1"/>
      <c r="JCW412" s="1"/>
      <c r="JCX412" s="1"/>
      <c r="JCY412" s="1"/>
      <c r="JCZ412" s="1"/>
      <c r="JDA412" s="1"/>
      <c r="JDB412" s="1"/>
      <c r="JDC412" s="1"/>
      <c r="JDD412" s="1"/>
      <c r="JDE412" s="1"/>
      <c r="JDF412" s="1"/>
      <c r="JDG412" s="1"/>
      <c r="JDH412" s="1"/>
      <c r="JDI412" s="1"/>
      <c r="JDJ412" s="1"/>
      <c r="JDK412" s="1"/>
      <c r="JDL412" s="1"/>
      <c r="JDM412" s="1"/>
      <c r="JDN412" s="1"/>
      <c r="JDO412" s="1"/>
      <c r="JDP412" s="1"/>
      <c r="JDQ412" s="1"/>
      <c r="JDR412" s="1"/>
      <c r="JDS412" s="1"/>
      <c r="JDT412" s="1"/>
      <c r="JDU412" s="1"/>
      <c r="JDV412" s="1"/>
      <c r="JDW412" s="1"/>
      <c r="JDX412" s="1"/>
      <c r="JDY412" s="1"/>
      <c r="JDZ412" s="1"/>
      <c r="JEA412" s="1"/>
      <c r="JEB412" s="1"/>
      <c r="JEC412" s="1"/>
      <c r="JED412" s="1"/>
      <c r="JEE412" s="1"/>
      <c r="JEF412" s="1"/>
      <c r="JEG412" s="1"/>
      <c r="JEH412" s="1"/>
      <c r="JEI412" s="1"/>
      <c r="JEJ412" s="1"/>
      <c r="JEK412" s="1"/>
      <c r="JEL412" s="1"/>
      <c r="JEM412" s="1"/>
      <c r="JEN412" s="1"/>
      <c r="JEO412" s="1"/>
      <c r="JEP412" s="1"/>
      <c r="JEQ412" s="1"/>
      <c r="JER412" s="1"/>
      <c r="JES412" s="1"/>
      <c r="JET412" s="1"/>
      <c r="JEU412" s="1"/>
      <c r="JEV412" s="1"/>
      <c r="JEW412" s="1"/>
      <c r="JEX412" s="1"/>
      <c r="JEY412" s="1"/>
      <c r="JEZ412" s="1"/>
      <c r="JFA412" s="1"/>
      <c r="JFB412" s="1"/>
      <c r="JFC412" s="1"/>
      <c r="JFD412" s="1"/>
      <c r="JFE412" s="1"/>
      <c r="JFF412" s="1"/>
      <c r="JFG412" s="1"/>
      <c r="JFH412" s="1"/>
      <c r="JFI412" s="1"/>
      <c r="JFJ412" s="1"/>
      <c r="JFK412" s="1"/>
      <c r="JFL412" s="1"/>
      <c r="JFM412" s="1"/>
      <c r="JFN412" s="1"/>
      <c r="JFO412" s="1"/>
      <c r="JFP412" s="1"/>
      <c r="JFQ412" s="1"/>
      <c r="JFR412" s="1"/>
      <c r="JFS412" s="1"/>
      <c r="JFT412" s="1"/>
      <c r="JFU412" s="1"/>
      <c r="JFV412" s="1"/>
      <c r="JFW412" s="1"/>
      <c r="JFX412" s="1"/>
      <c r="JFY412" s="1"/>
      <c r="JFZ412" s="1"/>
      <c r="JGA412" s="1"/>
      <c r="JGB412" s="1"/>
      <c r="JGC412" s="1"/>
      <c r="JGD412" s="1"/>
      <c r="JGE412" s="1"/>
      <c r="JGF412" s="1"/>
      <c r="JGG412" s="1"/>
      <c r="JGH412" s="1"/>
      <c r="JGI412" s="1"/>
      <c r="JGJ412" s="1"/>
      <c r="JGK412" s="1"/>
      <c r="JGL412" s="1"/>
      <c r="JGM412" s="1"/>
      <c r="JGN412" s="1"/>
      <c r="JGO412" s="1"/>
      <c r="JGP412" s="1"/>
      <c r="JGQ412" s="1"/>
      <c r="JGR412" s="1"/>
      <c r="JGS412" s="1"/>
      <c r="JGT412" s="1"/>
      <c r="JGU412" s="1"/>
      <c r="JGV412" s="1"/>
      <c r="JGW412" s="1"/>
      <c r="JGX412" s="1"/>
      <c r="JGY412" s="1"/>
      <c r="JGZ412" s="1"/>
      <c r="JHA412" s="1"/>
      <c r="JHB412" s="1"/>
      <c r="JHC412" s="1"/>
      <c r="JHD412" s="1"/>
      <c r="JHE412" s="1"/>
      <c r="JHF412" s="1"/>
      <c r="JHG412" s="1"/>
      <c r="JHH412" s="1"/>
      <c r="JHI412" s="1"/>
      <c r="JHJ412" s="1"/>
      <c r="JHK412" s="1"/>
      <c r="JHL412" s="1"/>
      <c r="JHM412" s="1"/>
      <c r="JHN412" s="1"/>
      <c r="JHO412" s="1"/>
      <c r="JHP412" s="1"/>
      <c r="JHQ412" s="1"/>
      <c r="JHR412" s="1"/>
      <c r="JHS412" s="1"/>
      <c r="JHT412" s="1"/>
      <c r="JHU412" s="1"/>
      <c r="JHV412" s="1"/>
      <c r="JHW412" s="1"/>
      <c r="JHX412" s="1"/>
      <c r="JHY412" s="1"/>
      <c r="JHZ412" s="1"/>
      <c r="JIA412" s="1"/>
      <c r="JIB412" s="1"/>
      <c r="JIC412" s="1"/>
      <c r="JID412" s="1"/>
      <c r="JIE412" s="1"/>
      <c r="JIF412" s="1"/>
      <c r="JIG412" s="1"/>
      <c r="JIH412" s="1"/>
      <c r="JII412" s="1"/>
      <c r="JIJ412" s="1"/>
      <c r="JIK412" s="1"/>
      <c r="JIL412" s="1"/>
      <c r="JIM412" s="1"/>
      <c r="JIN412" s="1"/>
      <c r="JIO412" s="1"/>
      <c r="JIP412" s="1"/>
      <c r="JIQ412" s="1"/>
      <c r="JIR412" s="1"/>
      <c r="JIS412" s="1"/>
      <c r="JIT412" s="1"/>
      <c r="JIU412" s="1"/>
      <c r="JIV412" s="1"/>
      <c r="JIW412" s="1"/>
      <c r="JIX412" s="1"/>
      <c r="JIY412" s="1"/>
      <c r="JIZ412" s="1"/>
      <c r="JJA412" s="1"/>
      <c r="JJB412" s="1"/>
      <c r="JJC412" s="1"/>
      <c r="JJD412" s="1"/>
      <c r="JJE412" s="1"/>
      <c r="JJF412" s="1"/>
      <c r="JJG412" s="1"/>
      <c r="JJH412" s="1"/>
      <c r="JJI412" s="1"/>
      <c r="JJJ412" s="1"/>
      <c r="JJK412" s="1"/>
      <c r="JJL412" s="1"/>
      <c r="JJM412" s="1"/>
      <c r="JJN412" s="1"/>
      <c r="JJO412" s="1"/>
      <c r="JJP412" s="1"/>
      <c r="JJQ412" s="1"/>
      <c r="JJR412" s="1"/>
      <c r="JJS412" s="1"/>
      <c r="JJT412" s="1"/>
      <c r="JJU412" s="1"/>
      <c r="JJV412" s="1"/>
      <c r="JJW412" s="1"/>
      <c r="JJX412" s="1"/>
      <c r="JJY412" s="1"/>
      <c r="JJZ412" s="1"/>
      <c r="JKA412" s="1"/>
      <c r="JKB412" s="1"/>
      <c r="JKC412" s="1"/>
      <c r="JKD412" s="1"/>
      <c r="JKE412" s="1"/>
      <c r="JKF412" s="1"/>
      <c r="JKG412" s="1"/>
      <c r="JKH412" s="1"/>
      <c r="JKI412" s="1"/>
      <c r="JKJ412" s="1"/>
      <c r="JKK412" s="1"/>
      <c r="JKL412" s="1"/>
      <c r="JKM412" s="1"/>
      <c r="JKN412" s="1"/>
      <c r="JKO412" s="1"/>
      <c r="JKP412" s="1"/>
      <c r="JKQ412" s="1"/>
      <c r="JKR412" s="1"/>
      <c r="JKS412" s="1"/>
      <c r="JKT412" s="1"/>
      <c r="JKU412" s="1"/>
      <c r="JKV412" s="1"/>
      <c r="JKW412" s="1"/>
      <c r="JKX412" s="1"/>
      <c r="JKY412" s="1"/>
      <c r="JKZ412" s="1"/>
      <c r="JLA412" s="1"/>
      <c r="JLB412" s="1"/>
      <c r="JLC412" s="1"/>
      <c r="JLD412" s="1"/>
      <c r="JLE412" s="1"/>
      <c r="JLF412" s="1"/>
      <c r="JLG412" s="1"/>
      <c r="JLH412" s="1"/>
      <c r="JLI412" s="1"/>
      <c r="JLJ412" s="1"/>
      <c r="JLK412" s="1"/>
      <c r="JLL412" s="1"/>
      <c r="JLM412" s="1"/>
      <c r="JLN412" s="1"/>
      <c r="JLO412" s="1"/>
      <c r="JLP412" s="1"/>
      <c r="JLQ412" s="1"/>
      <c r="JLR412" s="1"/>
      <c r="JLS412" s="1"/>
      <c r="JLT412" s="1"/>
      <c r="JLU412" s="1"/>
      <c r="JLV412" s="1"/>
      <c r="JLW412" s="1"/>
      <c r="JLX412" s="1"/>
      <c r="JLY412" s="1"/>
      <c r="JLZ412" s="1"/>
      <c r="JMA412" s="1"/>
      <c r="JMB412" s="1"/>
      <c r="JMC412" s="1"/>
      <c r="JMD412" s="1"/>
      <c r="JME412" s="1"/>
      <c r="JMF412" s="1"/>
      <c r="JMG412" s="1"/>
      <c r="JMH412" s="1"/>
      <c r="JMI412" s="1"/>
      <c r="JMJ412" s="1"/>
      <c r="JMK412" s="1"/>
      <c r="JML412" s="1"/>
      <c r="JMM412" s="1"/>
      <c r="JMN412" s="1"/>
      <c r="JMO412" s="1"/>
      <c r="JMP412" s="1"/>
      <c r="JMQ412" s="1"/>
      <c r="JMR412" s="1"/>
      <c r="JMS412" s="1"/>
      <c r="JMT412" s="1"/>
      <c r="JMU412" s="1"/>
      <c r="JMV412" s="1"/>
      <c r="JMW412" s="1"/>
      <c r="JMX412" s="1"/>
      <c r="JMY412" s="1"/>
      <c r="JMZ412" s="1"/>
      <c r="JNA412" s="1"/>
      <c r="JNB412" s="1"/>
      <c r="JNC412" s="1"/>
      <c r="JND412" s="1"/>
      <c r="JNE412" s="1"/>
      <c r="JNF412" s="1"/>
      <c r="JNG412" s="1"/>
      <c r="JNH412" s="1"/>
      <c r="JNI412" s="1"/>
      <c r="JNJ412" s="1"/>
      <c r="JNK412" s="1"/>
      <c r="JNL412" s="1"/>
      <c r="JNM412" s="1"/>
      <c r="JNN412" s="1"/>
      <c r="JNO412" s="1"/>
      <c r="JNP412" s="1"/>
      <c r="JNQ412" s="1"/>
      <c r="JNR412" s="1"/>
      <c r="JNS412" s="1"/>
      <c r="JNT412" s="1"/>
      <c r="JNU412" s="1"/>
      <c r="JNV412" s="1"/>
      <c r="JNW412" s="1"/>
      <c r="JNX412" s="1"/>
      <c r="JNY412" s="1"/>
      <c r="JNZ412" s="1"/>
      <c r="JOA412" s="1"/>
      <c r="JOB412" s="1"/>
      <c r="JOC412" s="1"/>
      <c r="JOD412" s="1"/>
      <c r="JOE412" s="1"/>
      <c r="JOF412" s="1"/>
      <c r="JOG412" s="1"/>
      <c r="JOH412" s="1"/>
      <c r="JOI412" s="1"/>
      <c r="JOJ412" s="1"/>
      <c r="JOK412" s="1"/>
      <c r="JOL412" s="1"/>
      <c r="JOM412" s="1"/>
      <c r="JON412" s="1"/>
      <c r="JOO412" s="1"/>
      <c r="JOP412" s="1"/>
      <c r="JOQ412" s="1"/>
      <c r="JOR412" s="1"/>
      <c r="JOS412" s="1"/>
      <c r="JOT412" s="1"/>
      <c r="JOU412" s="1"/>
      <c r="JOV412" s="1"/>
      <c r="JOW412" s="1"/>
      <c r="JOX412" s="1"/>
      <c r="JOY412" s="1"/>
      <c r="JOZ412" s="1"/>
      <c r="JPA412" s="1"/>
      <c r="JPB412" s="1"/>
      <c r="JPC412" s="1"/>
      <c r="JPD412" s="1"/>
      <c r="JPE412" s="1"/>
      <c r="JPF412" s="1"/>
      <c r="JPG412" s="1"/>
      <c r="JPH412" s="1"/>
      <c r="JPI412" s="1"/>
      <c r="JPJ412" s="1"/>
      <c r="JPK412" s="1"/>
      <c r="JPL412" s="1"/>
      <c r="JPM412" s="1"/>
      <c r="JPN412" s="1"/>
      <c r="JPO412" s="1"/>
      <c r="JPP412" s="1"/>
      <c r="JPQ412" s="1"/>
      <c r="JPR412" s="1"/>
      <c r="JPS412" s="1"/>
      <c r="JPT412" s="1"/>
      <c r="JPU412" s="1"/>
      <c r="JPV412" s="1"/>
      <c r="JPW412" s="1"/>
      <c r="JPX412" s="1"/>
      <c r="JPY412" s="1"/>
      <c r="JPZ412" s="1"/>
      <c r="JQA412" s="1"/>
      <c r="JQB412" s="1"/>
      <c r="JQC412" s="1"/>
      <c r="JQD412" s="1"/>
      <c r="JQE412" s="1"/>
      <c r="JQF412" s="1"/>
      <c r="JQG412" s="1"/>
      <c r="JQH412" s="1"/>
      <c r="JQI412" s="1"/>
      <c r="JQJ412" s="1"/>
      <c r="JQK412" s="1"/>
      <c r="JQL412" s="1"/>
      <c r="JQM412" s="1"/>
      <c r="JQN412" s="1"/>
      <c r="JQO412" s="1"/>
      <c r="JQP412" s="1"/>
      <c r="JQQ412" s="1"/>
      <c r="JQR412" s="1"/>
      <c r="JQS412" s="1"/>
      <c r="JQT412" s="1"/>
      <c r="JQU412" s="1"/>
      <c r="JQV412" s="1"/>
      <c r="JQW412" s="1"/>
      <c r="JQX412" s="1"/>
      <c r="JQY412" s="1"/>
      <c r="JQZ412" s="1"/>
      <c r="JRA412" s="1"/>
      <c r="JRB412" s="1"/>
      <c r="JRC412" s="1"/>
      <c r="JRD412" s="1"/>
      <c r="JRE412" s="1"/>
      <c r="JRF412" s="1"/>
      <c r="JRG412" s="1"/>
      <c r="JRH412" s="1"/>
      <c r="JRI412" s="1"/>
      <c r="JRJ412" s="1"/>
      <c r="JRK412" s="1"/>
      <c r="JRL412" s="1"/>
      <c r="JRM412" s="1"/>
      <c r="JRN412" s="1"/>
      <c r="JRO412" s="1"/>
      <c r="JRP412" s="1"/>
      <c r="JRQ412" s="1"/>
      <c r="JRR412" s="1"/>
      <c r="JRS412" s="1"/>
      <c r="JRT412" s="1"/>
      <c r="JRU412" s="1"/>
      <c r="JRV412" s="1"/>
      <c r="JRW412" s="1"/>
      <c r="JRX412" s="1"/>
      <c r="JRY412" s="1"/>
      <c r="JRZ412" s="1"/>
      <c r="JSA412" s="1"/>
      <c r="JSB412" s="1"/>
      <c r="JSC412" s="1"/>
      <c r="JSD412" s="1"/>
      <c r="JSE412" s="1"/>
      <c r="JSF412" s="1"/>
      <c r="JSG412" s="1"/>
      <c r="JSH412" s="1"/>
      <c r="JSI412" s="1"/>
      <c r="JSJ412" s="1"/>
      <c r="JSK412" s="1"/>
      <c r="JSL412" s="1"/>
      <c r="JSM412" s="1"/>
      <c r="JSN412" s="1"/>
      <c r="JSO412" s="1"/>
      <c r="JSP412" s="1"/>
      <c r="JSQ412" s="1"/>
      <c r="JSR412" s="1"/>
      <c r="JSS412" s="1"/>
      <c r="JST412" s="1"/>
      <c r="JSU412" s="1"/>
      <c r="JSV412" s="1"/>
      <c r="JSW412" s="1"/>
      <c r="JSX412" s="1"/>
      <c r="JSY412" s="1"/>
      <c r="JSZ412" s="1"/>
      <c r="JTA412" s="1"/>
      <c r="JTB412" s="1"/>
      <c r="JTC412" s="1"/>
      <c r="JTD412" s="1"/>
      <c r="JTE412" s="1"/>
      <c r="JTF412" s="1"/>
      <c r="JTG412" s="1"/>
      <c r="JTH412" s="1"/>
      <c r="JTI412" s="1"/>
      <c r="JTJ412" s="1"/>
      <c r="JTK412" s="1"/>
      <c r="JTL412" s="1"/>
      <c r="JTM412" s="1"/>
      <c r="JTN412" s="1"/>
      <c r="JTO412" s="1"/>
      <c r="JTP412" s="1"/>
      <c r="JTQ412" s="1"/>
      <c r="JTR412" s="1"/>
      <c r="JTS412" s="1"/>
      <c r="JTT412" s="1"/>
      <c r="JTU412" s="1"/>
      <c r="JTV412" s="1"/>
      <c r="JTW412" s="1"/>
      <c r="JTX412" s="1"/>
      <c r="JTY412" s="1"/>
      <c r="JTZ412" s="1"/>
      <c r="JUA412" s="1"/>
      <c r="JUB412" s="1"/>
      <c r="JUC412" s="1"/>
      <c r="JUD412" s="1"/>
      <c r="JUE412" s="1"/>
      <c r="JUF412" s="1"/>
      <c r="JUG412" s="1"/>
      <c r="JUH412" s="1"/>
      <c r="JUI412" s="1"/>
      <c r="JUJ412" s="1"/>
      <c r="JUK412" s="1"/>
      <c r="JUL412" s="1"/>
      <c r="JUM412" s="1"/>
      <c r="JUN412" s="1"/>
      <c r="JUO412" s="1"/>
      <c r="JUP412" s="1"/>
      <c r="JUQ412" s="1"/>
      <c r="JUR412" s="1"/>
      <c r="JUS412" s="1"/>
      <c r="JUT412" s="1"/>
      <c r="JUU412" s="1"/>
      <c r="JUV412" s="1"/>
      <c r="JUW412" s="1"/>
      <c r="JUX412" s="1"/>
      <c r="JUY412" s="1"/>
      <c r="JUZ412" s="1"/>
      <c r="JVA412" s="1"/>
      <c r="JVB412" s="1"/>
      <c r="JVC412" s="1"/>
      <c r="JVD412" s="1"/>
      <c r="JVE412" s="1"/>
      <c r="JVF412" s="1"/>
      <c r="JVG412" s="1"/>
      <c r="JVH412" s="1"/>
      <c r="JVI412" s="1"/>
      <c r="JVJ412" s="1"/>
      <c r="JVK412" s="1"/>
      <c r="JVL412" s="1"/>
      <c r="JVM412" s="1"/>
      <c r="JVN412" s="1"/>
      <c r="JVO412" s="1"/>
      <c r="JVP412" s="1"/>
      <c r="JVQ412" s="1"/>
      <c r="JVR412" s="1"/>
      <c r="JVS412" s="1"/>
      <c r="JVT412" s="1"/>
      <c r="JVU412" s="1"/>
      <c r="JVV412" s="1"/>
      <c r="JVW412" s="1"/>
      <c r="JVX412" s="1"/>
      <c r="JVY412" s="1"/>
      <c r="JVZ412" s="1"/>
      <c r="JWA412" s="1"/>
      <c r="JWB412" s="1"/>
      <c r="JWC412" s="1"/>
      <c r="JWD412" s="1"/>
      <c r="JWE412" s="1"/>
      <c r="JWF412" s="1"/>
      <c r="JWG412" s="1"/>
      <c r="JWH412" s="1"/>
      <c r="JWI412" s="1"/>
      <c r="JWJ412" s="1"/>
      <c r="JWK412" s="1"/>
      <c r="JWL412" s="1"/>
      <c r="JWM412" s="1"/>
      <c r="JWN412" s="1"/>
      <c r="JWO412" s="1"/>
      <c r="JWP412" s="1"/>
      <c r="JWQ412" s="1"/>
      <c r="JWR412" s="1"/>
      <c r="JWS412" s="1"/>
      <c r="JWT412" s="1"/>
      <c r="JWU412" s="1"/>
      <c r="JWV412" s="1"/>
      <c r="JWW412" s="1"/>
      <c r="JWX412" s="1"/>
      <c r="JWY412" s="1"/>
      <c r="JWZ412" s="1"/>
      <c r="JXA412" s="1"/>
      <c r="JXB412" s="1"/>
      <c r="JXC412" s="1"/>
      <c r="JXD412" s="1"/>
      <c r="JXE412" s="1"/>
      <c r="JXF412" s="1"/>
      <c r="JXG412" s="1"/>
      <c r="JXH412" s="1"/>
      <c r="JXI412" s="1"/>
      <c r="JXJ412" s="1"/>
      <c r="JXK412" s="1"/>
      <c r="JXL412" s="1"/>
      <c r="JXM412" s="1"/>
      <c r="JXN412" s="1"/>
      <c r="JXO412" s="1"/>
      <c r="JXP412" s="1"/>
      <c r="JXQ412" s="1"/>
      <c r="JXR412" s="1"/>
      <c r="JXS412" s="1"/>
      <c r="JXT412" s="1"/>
      <c r="JXU412" s="1"/>
      <c r="JXV412" s="1"/>
      <c r="JXW412" s="1"/>
      <c r="JXX412" s="1"/>
      <c r="JXY412" s="1"/>
      <c r="JXZ412" s="1"/>
      <c r="JYA412" s="1"/>
      <c r="JYB412" s="1"/>
      <c r="JYC412" s="1"/>
      <c r="JYD412" s="1"/>
      <c r="JYE412" s="1"/>
      <c r="JYF412" s="1"/>
      <c r="JYG412" s="1"/>
      <c r="JYH412" s="1"/>
      <c r="JYI412" s="1"/>
      <c r="JYJ412" s="1"/>
      <c r="JYK412" s="1"/>
      <c r="JYL412" s="1"/>
      <c r="JYM412" s="1"/>
      <c r="JYN412" s="1"/>
      <c r="JYO412" s="1"/>
      <c r="JYP412" s="1"/>
      <c r="JYQ412" s="1"/>
      <c r="JYR412" s="1"/>
      <c r="JYS412" s="1"/>
      <c r="JYT412" s="1"/>
      <c r="JYU412" s="1"/>
      <c r="JYV412" s="1"/>
      <c r="JYW412" s="1"/>
      <c r="JYX412" s="1"/>
      <c r="JYY412" s="1"/>
      <c r="JYZ412" s="1"/>
      <c r="JZA412" s="1"/>
      <c r="JZB412" s="1"/>
      <c r="JZC412" s="1"/>
      <c r="JZD412" s="1"/>
      <c r="JZE412" s="1"/>
      <c r="JZF412" s="1"/>
      <c r="JZG412" s="1"/>
      <c r="JZH412" s="1"/>
      <c r="JZI412" s="1"/>
      <c r="JZJ412" s="1"/>
      <c r="JZK412" s="1"/>
      <c r="JZL412" s="1"/>
      <c r="JZM412" s="1"/>
      <c r="JZN412" s="1"/>
      <c r="JZO412" s="1"/>
      <c r="JZP412" s="1"/>
      <c r="JZQ412" s="1"/>
      <c r="JZR412" s="1"/>
      <c r="JZS412" s="1"/>
      <c r="JZT412" s="1"/>
      <c r="JZU412" s="1"/>
      <c r="JZV412" s="1"/>
      <c r="JZW412" s="1"/>
      <c r="JZX412" s="1"/>
      <c r="JZY412" s="1"/>
      <c r="JZZ412" s="1"/>
      <c r="KAA412" s="1"/>
      <c r="KAB412" s="1"/>
      <c r="KAC412" s="1"/>
      <c r="KAD412" s="1"/>
      <c r="KAE412" s="1"/>
      <c r="KAF412" s="1"/>
      <c r="KAG412" s="1"/>
      <c r="KAH412" s="1"/>
      <c r="KAI412" s="1"/>
      <c r="KAJ412" s="1"/>
      <c r="KAK412" s="1"/>
      <c r="KAL412" s="1"/>
      <c r="KAM412" s="1"/>
      <c r="KAN412" s="1"/>
      <c r="KAO412" s="1"/>
      <c r="KAP412" s="1"/>
      <c r="KAQ412" s="1"/>
      <c r="KAR412" s="1"/>
      <c r="KAS412" s="1"/>
      <c r="KAT412" s="1"/>
      <c r="KAU412" s="1"/>
      <c r="KAV412" s="1"/>
      <c r="KAW412" s="1"/>
      <c r="KAX412" s="1"/>
      <c r="KAY412" s="1"/>
      <c r="KAZ412" s="1"/>
      <c r="KBA412" s="1"/>
      <c r="KBB412" s="1"/>
      <c r="KBC412" s="1"/>
      <c r="KBD412" s="1"/>
      <c r="KBE412" s="1"/>
      <c r="KBF412" s="1"/>
      <c r="KBG412" s="1"/>
      <c r="KBH412" s="1"/>
      <c r="KBI412" s="1"/>
      <c r="KBJ412" s="1"/>
      <c r="KBK412" s="1"/>
      <c r="KBL412" s="1"/>
      <c r="KBM412" s="1"/>
      <c r="KBN412" s="1"/>
      <c r="KBO412" s="1"/>
      <c r="KBP412" s="1"/>
      <c r="KBQ412" s="1"/>
      <c r="KBR412" s="1"/>
      <c r="KBS412" s="1"/>
      <c r="KBT412" s="1"/>
      <c r="KBU412" s="1"/>
      <c r="KBV412" s="1"/>
      <c r="KBW412" s="1"/>
      <c r="KBX412" s="1"/>
      <c r="KBY412" s="1"/>
      <c r="KBZ412" s="1"/>
      <c r="KCA412" s="1"/>
      <c r="KCB412" s="1"/>
      <c r="KCC412" s="1"/>
      <c r="KCD412" s="1"/>
      <c r="KCE412" s="1"/>
      <c r="KCF412" s="1"/>
      <c r="KCG412" s="1"/>
      <c r="KCH412" s="1"/>
      <c r="KCI412" s="1"/>
      <c r="KCJ412" s="1"/>
      <c r="KCK412" s="1"/>
      <c r="KCL412" s="1"/>
      <c r="KCM412" s="1"/>
      <c r="KCN412" s="1"/>
      <c r="KCO412" s="1"/>
      <c r="KCP412" s="1"/>
      <c r="KCQ412" s="1"/>
      <c r="KCR412" s="1"/>
      <c r="KCS412" s="1"/>
      <c r="KCT412" s="1"/>
      <c r="KCU412" s="1"/>
      <c r="KCV412" s="1"/>
      <c r="KCW412" s="1"/>
      <c r="KCX412" s="1"/>
      <c r="KCY412" s="1"/>
      <c r="KCZ412" s="1"/>
      <c r="KDA412" s="1"/>
      <c r="KDB412" s="1"/>
      <c r="KDC412" s="1"/>
      <c r="KDD412" s="1"/>
      <c r="KDE412" s="1"/>
      <c r="KDF412" s="1"/>
      <c r="KDG412" s="1"/>
      <c r="KDH412" s="1"/>
      <c r="KDI412" s="1"/>
      <c r="KDJ412" s="1"/>
      <c r="KDK412" s="1"/>
      <c r="KDL412" s="1"/>
      <c r="KDM412" s="1"/>
      <c r="KDN412" s="1"/>
      <c r="KDO412" s="1"/>
      <c r="KDP412" s="1"/>
      <c r="KDQ412" s="1"/>
      <c r="KDR412" s="1"/>
      <c r="KDS412" s="1"/>
      <c r="KDT412" s="1"/>
      <c r="KDU412" s="1"/>
      <c r="KDV412" s="1"/>
      <c r="KDW412" s="1"/>
      <c r="KDX412" s="1"/>
      <c r="KDY412" s="1"/>
      <c r="KDZ412" s="1"/>
      <c r="KEA412" s="1"/>
      <c r="KEB412" s="1"/>
      <c r="KEC412" s="1"/>
      <c r="KED412" s="1"/>
      <c r="KEE412" s="1"/>
      <c r="KEF412" s="1"/>
      <c r="KEG412" s="1"/>
      <c r="KEH412" s="1"/>
      <c r="KEI412" s="1"/>
      <c r="KEJ412" s="1"/>
      <c r="KEK412" s="1"/>
      <c r="KEL412" s="1"/>
      <c r="KEM412" s="1"/>
      <c r="KEN412" s="1"/>
      <c r="KEO412" s="1"/>
      <c r="KEP412" s="1"/>
      <c r="KEQ412" s="1"/>
      <c r="KER412" s="1"/>
      <c r="KES412" s="1"/>
      <c r="KET412" s="1"/>
      <c r="KEU412" s="1"/>
      <c r="KEV412" s="1"/>
      <c r="KEW412" s="1"/>
      <c r="KEX412" s="1"/>
      <c r="KEY412" s="1"/>
      <c r="KEZ412" s="1"/>
      <c r="KFA412" s="1"/>
      <c r="KFB412" s="1"/>
      <c r="KFC412" s="1"/>
      <c r="KFD412" s="1"/>
      <c r="KFE412" s="1"/>
      <c r="KFF412" s="1"/>
      <c r="KFG412" s="1"/>
      <c r="KFH412" s="1"/>
      <c r="KFI412" s="1"/>
      <c r="KFJ412" s="1"/>
      <c r="KFK412" s="1"/>
      <c r="KFL412" s="1"/>
      <c r="KFM412" s="1"/>
      <c r="KFN412" s="1"/>
      <c r="KFO412" s="1"/>
      <c r="KFP412" s="1"/>
      <c r="KFQ412" s="1"/>
      <c r="KFR412" s="1"/>
      <c r="KFS412" s="1"/>
      <c r="KFT412" s="1"/>
      <c r="KFU412" s="1"/>
      <c r="KFV412" s="1"/>
      <c r="KFW412" s="1"/>
      <c r="KFX412" s="1"/>
      <c r="KFY412" s="1"/>
      <c r="KFZ412" s="1"/>
      <c r="KGA412" s="1"/>
      <c r="KGB412" s="1"/>
      <c r="KGC412" s="1"/>
      <c r="KGD412" s="1"/>
      <c r="KGE412" s="1"/>
      <c r="KGF412" s="1"/>
      <c r="KGG412" s="1"/>
      <c r="KGH412" s="1"/>
      <c r="KGI412" s="1"/>
      <c r="KGJ412" s="1"/>
      <c r="KGK412" s="1"/>
      <c r="KGL412" s="1"/>
      <c r="KGM412" s="1"/>
      <c r="KGN412" s="1"/>
      <c r="KGO412" s="1"/>
      <c r="KGP412" s="1"/>
      <c r="KGQ412" s="1"/>
      <c r="KGR412" s="1"/>
      <c r="KGS412" s="1"/>
      <c r="KGT412" s="1"/>
      <c r="KGU412" s="1"/>
      <c r="KGV412" s="1"/>
      <c r="KGW412" s="1"/>
      <c r="KGX412" s="1"/>
      <c r="KGY412" s="1"/>
      <c r="KGZ412" s="1"/>
      <c r="KHA412" s="1"/>
      <c r="KHB412" s="1"/>
      <c r="KHC412" s="1"/>
      <c r="KHD412" s="1"/>
      <c r="KHE412" s="1"/>
      <c r="KHF412" s="1"/>
      <c r="KHG412" s="1"/>
      <c r="KHH412" s="1"/>
      <c r="KHI412" s="1"/>
      <c r="KHJ412" s="1"/>
      <c r="KHK412" s="1"/>
      <c r="KHL412" s="1"/>
      <c r="KHM412" s="1"/>
      <c r="KHN412" s="1"/>
      <c r="KHO412" s="1"/>
      <c r="KHP412" s="1"/>
      <c r="KHQ412" s="1"/>
      <c r="KHR412" s="1"/>
      <c r="KHS412" s="1"/>
      <c r="KHT412" s="1"/>
      <c r="KHU412" s="1"/>
      <c r="KHV412" s="1"/>
      <c r="KHW412" s="1"/>
      <c r="KHX412" s="1"/>
      <c r="KHY412" s="1"/>
      <c r="KHZ412" s="1"/>
      <c r="KIA412" s="1"/>
      <c r="KIB412" s="1"/>
      <c r="KIC412" s="1"/>
      <c r="KID412" s="1"/>
      <c r="KIE412" s="1"/>
      <c r="KIF412" s="1"/>
      <c r="KIG412" s="1"/>
      <c r="KIH412" s="1"/>
      <c r="KII412" s="1"/>
      <c r="KIJ412" s="1"/>
      <c r="KIK412" s="1"/>
      <c r="KIL412" s="1"/>
      <c r="KIM412" s="1"/>
      <c r="KIN412" s="1"/>
      <c r="KIO412" s="1"/>
      <c r="KIP412" s="1"/>
      <c r="KIQ412" s="1"/>
      <c r="KIR412" s="1"/>
      <c r="KIS412" s="1"/>
      <c r="KIT412" s="1"/>
      <c r="KIU412" s="1"/>
      <c r="KIV412" s="1"/>
      <c r="KIW412" s="1"/>
      <c r="KIX412" s="1"/>
      <c r="KIY412" s="1"/>
      <c r="KIZ412" s="1"/>
      <c r="KJA412" s="1"/>
      <c r="KJB412" s="1"/>
      <c r="KJC412" s="1"/>
      <c r="KJD412" s="1"/>
      <c r="KJE412" s="1"/>
      <c r="KJF412" s="1"/>
      <c r="KJG412" s="1"/>
      <c r="KJH412" s="1"/>
      <c r="KJI412" s="1"/>
      <c r="KJJ412" s="1"/>
      <c r="KJK412" s="1"/>
      <c r="KJL412" s="1"/>
      <c r="KJM412" s="1"/>
      <c r="KJN412" s="1"/>
      <c r="KJO412" s="1"/>
      <c r="KJP412" s="1"/>
      <c r="KJQ412" s="1"/>
      <c r="KJR412" s="1"/>
      <c r="KJS412" s="1"/>
      <c r="KJT412" s="1"/>
      <c r="KJU412" s="1"/>
      <c r="KJV412" s="1"/>
      <c r="KJW412" s="1"/>
      <c r="KJX412" s="1"/>
      <c r="KJY412" s="1"/>
      <c r="KJZ412" s="1"/>
      <c r="KKA412" s="1"/>
      <c r="KKB412" s="1"/>
      <c r="KKC412" s="1"/>
      <c r="KKD412" s="1"/>
      <c r="KKE412" s="1"/>
      <c r="KKF412" s="1"/>
      <c r="KKG412" s="1"/>
      <c r="KKH412" s="1"/>
      <c r="KKI412" s="1"/>
      <c r="KKJ412" s="1"/>
      <c r="KKK412" s="1"/>
      <c r="KKL412" s="1"/>
      <c r="KKM412" s="1"/>
      <c r="KKN412" s="1"/>
      <c r="KKO412" s="1"/>
      <c r="KKP412" s="1"/>
      <c r="KKQ412" s="1"/>
      <c r="KKR412" s="1"/>
      <c r="KKS412" s="1"/>
      <c r="KKT412" s="1"/>
      <c r="KKU412" s="1"/>
      <c r="KKV412" s="1"/>
      <c r="KKW412" s="1"/>
      <c r="KKX412" s="1"/>
      <c r="KKY412" s="1"/>
      <c r="KKZ412" s="1"/>
      <c r="KLA412" s="1"/>
      <c r="KLB412" s="1"/>
      <c r="KLC412" s="1"/>
      <c r="KLD412" s="1"/>
      <c r="KLE412" s="1"/>
      <c r="KLF412" s="1"/>
      <c r="KLG412" s="1"/>
      <c r="KLH412" s="1"/>
      <c r="KLI412" s="1"/>
      <c r="KLJ412" s="1"/>
      <c r="KLK412" s="1"/>
      <c r="KLL412" s="1"/>
      <c r="KLM412" s="1"/>
      <c r="KLN412" s="1"/>
      <c r="KLO412" s="1"/>
      <c r="KLP412" s="1"/>
      <c r="KLQ412" s="1"/>
      <c r="KLR412" s="1"/>
      <c r="KLS412" s="1"/>
      <c r="KLT412" s="1"/>
      <c r="KLU412" s="1"/>
      <c r="KLV412" s="1"/>
      <c r="KLW412" s="1"/>
      <c r="KLX412" s="1"/>
      <c r="KLY412" s="1"/>
      <c r="KLZ412" s="1"/>
      <c r="KMA412" s="1"/>
      <c r="KMB412" s="1"/>
      <c r="KMC412" s="1"/>
      <c r="KMD412" s="1"/>
      <c r="KME412" s="1"/>
      <c r="KMF412" s="1"/>
      <c r="KMG412" s="1"/>
      <c r="KMH412" s="1"/>
      <c r="KMI412" s="1"/>
      <c r="KMJ412" s="1"/>
      <c r="KMK412" s="1"/>
      <c r="KML412" s="1"/>
      <c r="KMM412" s="1"/>
      <c r="KMN412" s="1"/>
      <c r="KMO412" s="1"/>
      <c r="KMP412" s="1"/>
      <c r="KMQ412" s="1"/>
      <c r="KMR412" s="1"/>
      <c r="KMS412" s="1"/>
      <c r="KMT412" s="1"/>
      <c r="KMU412" s="1"/>
      <c r="KMV412" s="1"/>
      <c r="KMW412" s="1"/>
      <c r="KMX412" s="1"/>
      <c r="KMY412" s="1"/>
      <c r="KMZ412" s="1"/>
      <c r="KNA412" s="1"/>
      <c r="KNB412" s="1"/>
      <c r="KNC412" s="1"/>
      <c r="KND412" s="1"/>
      <c r="KNE412" s="1"/>
      <c r="KNF412" s="1"/>
      <c r="KNG412" s="1"/>
      <c r="KNH412" s="1"/>
      <c r="KNI412" s="1"/>
      <c r="KNJ412" s="1"/>
      <c r="KNK412" s="1"/>
      <c r="KNL412" s="1"/>
      <c r="KNM412" s="1"/>
      <c r="KNN412" s="1"/>
      <c r="KNO412" s="1"/>
      <c r="KNP412" s="1"/>
      <c r="KNQ412" s="1"/>
      <c r="KNR412" s="1"/>
      <c r="KNS412" s="1"/>
      <c r="KNT412" s="1"/>
      <c r="KNU412" s="1"/>
      <c r="KNV412" s="1"/>
      <c r="KNW412" s="1"/>
      <c r="KNX412" s="1"/>
      <c r="KNY412" s="1"/>
      <c r="KNZ412" s="1"/>
      <c r="KOA412" s="1"/>
      <c r="KOB412" s="1"/>
      <c r="KOC412" s="1"/>
      <c r="KOD412" s="1"/>
      <c r="KOE412" s="1"/>
      <c r="KOF412" s="1"/>
      <c r="KOG412" s="1"/>
      <c r="KOH412" s="1"/>
      <c r="KOI412" s="1"/>
      <c r="KOJ412" s="1"/>
      <c r="KOK412" s="1"/>
      <c r="KOL412" s="1"/>
      <c r="KOM412" s="1"/>
      <c r="KON412" s="1"/>
      <c r="KOO412" s="1"/>
      <c r="KOP412" s="1"/>
      <c r="KOQ412" s="1"/>
      <c r="KOR412" s="1"/>
      <c r="KOS412" s="1"/>
      <c r="KOT412" s="1"/>
      <c r="KOU412" s="1"/>
      <c r="KOV412" s="1"/>
      <c r="KOW412" s="1"/>
      <c r="KOX412" s="1"/>
      <c r="KOY412" s="1"/>
      <c r="KOZ412" s="1"/>
      <c r="KPA412" s="1"/>
      <c r="KPB412" s="1"/>
      <c r="KPC412" s="1"/>
      <c r="KPD412" s="1"/>
      <c r="KPE412" s="1"/>
      <c r="KPF412" s="1"/>
      <c r="KPG412" s="1"/>
      <c r="KPH412" s="1"/>
      <c r="KPI412" s="1"/>
      <c r="KPJ412" s="1"/>
      <c r="KPK412" s="1"/>
      <c r="KPL412" s="1"/>
      <c r="KPM412" s="1"/>
      <c r="KPN412" s="1"/>
      <c r="KPO412" s="1"/>
      <c r="KPP412" s="1"/>
      <c r="KPQ412" s="1"/>
      <c r="KPR412" s="1"/>
      <c r="KPS412" s="1"/>
      <c r="KPT412" s="1"/>
      <c r="KPU412" s="1"/>
      <c r="KPV412" s="1"/>
      <c r="KPW412" s="1"/>
      <c r="KPX412" s="1"/>
      <c r="KPY412" s="1"/>
      <c r="KPZ412" s="1"/>
      <c r="KQA412" s="1"/>
      <c r="KQB412" s="1"/>
      <c r="KQC412" s="1"/>
      <c r="KQD412" s="1"/>
      <c r="KQE412" s="1"/>
      <c r="KQF412" s="1"/>
      <c r="KQG412" s="1"/>
      <c r="KQH412" s="1"/>
      <c r="KQI412" s="1"/>
      <c r="KQJ412" s="1"/>
      <c r="KQK412" s="1"/>
      <c r="KQL412" s="1"/>
      <c r="KQM412" s="1"/>
      <c r="KQN412" s="1"/>
      <c r="KQO412" s="1"/>
      <c r="KQP412" s="1"/>
      <c r="KQQ412" s="1"/>
      <c r="KQR412" s="1"/>
      <c r="KQS412" s="1"/>
      <c r="KQT412" s="1"/>
      <c r="KQU412" s="1"/>
      <c r="KQV412" s="1"/>
      <c r="KQW412" s="1"/>
      <c r="KQX412" s="1"/>
      <c r="KQY412" s="1"/>
      <c r="KQZ412" s="1"/>
      <c r="KRA412" s="1"/>
      <c r="KRB412" s="1"/>
      <c r="KRC412" s="1"/>
      <c r="KRD412" s="1"/>
      <c r="KRE412" s="1"/>
      <c r="KRF412" s="1"/>
      <c r="KRG412" s="1"/>
      <c r="KRH412" s="1"/>
      <c r="KRI412" s="1"/>
      <c r="KRJ412" s="1"/>
      <c r="KRK412" s="1"/>
      <c r="KRL412" s="1"/>
      <c r="KRM412" s="1"/>
      <c r="KRN412" s="1"/>
      <c r="KRO412" s="1"/>
      <c r="KRP412" s="1"/>
      <c r="KRQ412" s="1"/>
      <c r="KRR412" s="1"/>
      <c r="KRS412" s="1"/>
      <c r="KRT412" s="1"/>
      <c r="KRU412" s="1"/>
      <c r="KRV412" s="1"/>
      <c r="KRW412" s="1"/>
      <c r="KRX412" s="1"/>
      <c r="KRY412" s="1"/>
      <c r="KRZ412" s="1"/>
      <c r="KSA412" s="1"/>
      <c r="KSB412" s="1"/>
      <c r="KSC412" s="1"/>
      <c r="KSD412" s="1"/>
      <c r="KSE412" s="1"/>
      <c r="KSF412" s="1"/>
      <c r="KSG412" s="1"/>
      <c r="KSH412" s="1"/>
      <c r="KSI412" s="1"/>
      <c r="KSJ412" s="1"/>
      <c r="KSK412" s="1"/>
      <c r="KSL412" s="1"/>
      <c r="KSM412" s="1"/>
      <c r="KSN412" s="1"/>
      <c r="KSO412" s="1"/>
      <c r="KSP412" s="1"/>
      <c r="KSQ412" s="1"/>
      <c r="KSR412" s="1"/>
      <c r="KSS412" s="1"/>
      <c r="KST412" s="1"/>
      <c r="KSU412" s="1"/>
      <c r="KSV412" s="1"/>
      <c r="KSW412" s="1"/>
      <c r="KSX412" s="1"/>
      <c r="KSY412" s="1"/>
      <c r="KSZ412" s="1"/>
      <c r="KTA412" s="1"/>
      <c r="KTB412" s="1"/>
      <c r="KTC412" s="1"/>
      <c r="KTD412" s="1"/>
      <c r="KTE412" s="1"/>
      <c r="KTF412" s="1"/>
      <c r="KTG412" s="1"/>
      <c r="KTH412" s="1"/>
      <c r="KTI412" s="1"/>
      <c r="KTJ412" s="1"/>
      <c r="KTK412" s="1"/>
      <c r="KTL412" s="1"/>
      <c r="KTM412" s="1"/>
      <c r="KTN412" s="1"/>
      <c r="KTO412" s="1"/>
      <c r="KTP412" s="1"/>
      <c r="KTQ412" s="1"/>
      <c r="KTR412" s="1"/>
      <c r="KTS412" s="1"/>
      <c r="KTT412" s="1"/>
      <c r="KTU412" s="1"/>
      <c r="KTV412" s="1"/>
      <c r="KTW412" s="1"/>
      <c r="KTX412" s="1"/>
      <c r="KTY412" s="1"/>
      <c r="KTZ412" s="1"/>
      <c r="KUA412" s="1"/>
      <c r="KUB412" s="1"/>
      <c r="KUC412" s="1"/>
      <c r="KUD412" s="1"/>
      <c r="KUE412" s="1"/>
      <c r="KUF412" s="1"/>
      <c r="KUG412" s="1"/>
      <c r="KUH412" s="1"/>
      <c r="KUI412" s="1"/>
      <c r="KUJ412" s="1"/>
      <c r="KUK412" s="1"/>
      <c r="KUL412" s="1"/>
      <c r="KUM412" s="1"/>
      <c r="KUN412" s="1"/>
      <c r="KUO412" s="1"/>
      <c r="KUP412" s="1"/>
      <c r="KUQ412" s="1"/>
      <c r="KUR412" s="1"/>
      <c r="KUS412" s="1"/>
      <c r="KUT412" s="1"/>
      <c r="KUU412" s="1"/>
      <c r="KUV412" s="1"/>
      <c r="KUW412" s="1"/>
      <c r="KUX412" s="1"/>
      <c r="KUY412" s="1"/>
      <c r="KUZ412" s="1"/>
      <c r="KVA412" s="1"/>
      <c r="KVB412" s="1"/>
      <c r="KVC412" s="1"/>
      <c r="KVD412" s="1"/>
      <c r="KVE412" s="1"/>
      <c r="KVF412" s="1"/>
      <c r="KVG412" s="1"/>
      <c r="KVH412" s="1"/>
      <c r="KVI412" s="1"/>
      <c r="KVJ412" s="1"/>
      <c r="KVK412" s="1"/>
      <c r="KVL412" s="1"/>
      <c r="KVM412" s="1"/>
      <c r="KVN412" s="1"/>
      <c r="KVO412" s="1"/>
      <c r="KVP412" s="1"/>
      <c r="KVQ412" s="1"/>
      <c r="KVR412" s="1"/>
      <c r="KVS412" s="1"/>
      <c r="KVT412" s="1"/>
      <c r="KVU412" s="1"/>
      <c r="KVV412" s="1"/>
      <c r="KVW412" s="1"/>
      <c r="KVX412" s="1"/>
      <c r="KVY412" s="1"/>
      <c r="KVZ412" s="1"/>
      <c r="KWA412" s="1"/>
      <c r="KWB412" s="1"/>
      <c r="KWC412" s="1"/>
      <c r="KWD412" s="1"/>
      <c r="KWE412" s="1"/>
      <c r="KWF412" s="1"/>
      <c r="KWG412" s="1"/>
      <c r="KWH412" s="1"/>
      <c r="KWI412" s="1"/>
      <c r="KWJ412" s="1"/>
      <c r="KWK412" s="1"/>
      <c r="KWL412" s="1"/>
      <c r="KWM412" s="1"/>
      <c r="KWN412" s="1"/>
      <c r="KWO412" s="1"/>
      <c r="KWP412" s="1"/>
      <c r="KWQ412" s="1"/>
      <c r="KWR412" s="1"/>
      <c r="KWS412" s="1"/>
      <c r="KWT412" s="1"/>
      <c r="KWU412" s="1"/>
      <c r="KWV412" s="1"/>
      <c r="KWW412" s="1"/>
      <c r="KWX412" s="1"/>
      <c r="KWY412" s="1"/>
      <c r="KWZ412" s="1"/>
      <c r="KXA412" s="1"/>
      <c r="KXB412" s="1"/>
      <c r="KXC412" s="1"/>
      <c r="KXD412" s="1"/>
      <c r="KXE412" s="1"/>
      <c r="KXF412" s="1"/>
      <c r="KXG412" s="1"/>
      <c r="KXH412" s="1"/>
      <c r="KXI412" s="1"/>
      <c r="KXJ412" s="1"/>
      <c r="KXK412" s="1"/>
      <c r="KXL412" s="1"/>
      <c r="KXM412" s="1"/>
      <c r="KXN412" s="1"/>
      <c r="KXO412" s="1"/>
      <c r="KXP412" s="1"/>
      <c r="KXQ412" s="1"/>
      <c r="KXR412" s="1"/>
      <c r="KXS412" s="1"/>
      <c r="KXT412" s="1"/>
      <c r="KXU412" s="1"/>
      <c r="KXV412" s="1"/>
      <c r="KXW412" s="1"/>
      <c r="KXX412" s="1"/>
      <c r="KXY412" s="1"/>
      <c r="KXZ412" s="1"/>
      <c r="KYA412" s="1"/>
      <c r="KYB412" s="1"/>
      <c r="KYC412" s="1"/>
      <c r="KYD412" s="1"/>
      <c r="KYE412" s="1"/>
      <c r="KYF412" s="1"/>
      <c r="KYG412" s="1"/>
      <c r="KYH412" s="1"/>
      <c r="KYI412" s="1"/>
      <c r="KYJ412" s="1"/>
      <c r="KYK412" s="1"/>
      <c r="KYL412" s="1"/>
      <c r="KYM412" s="1"/>
      <c r="KYN412" s="1"/>
      <c r="KYO412" s="1"/>
      <c r="KYP412" s="1"/>
      <c r="KYQ412" s="1"/>
      <c r="KYR412" s="1"/>
      <c r="KYS412" s="1"/>
      <c r="KYT412" s="1"/>
      <c r="KYU412" s="1"/>
      <c r="KYV412" s="1"/>
      <c r="KYW412" s="1"/>
      <c r="KYX412" s="1"/>
      <c r="KYY412" s="1"/>
      <c r="KYZ412" s="1"/>
      <c r="KZA412" s="1"/>
      <c r="KZB412" s="1"/>
      <c r="KZC412" s="1"/>
      <c r="KZD412" s="1"/>
      <c r="KZE412" s="1"/>
      <c r="KZF412" s="1"/>
      <c r="KZG412" s="1"/>
      <c r="KZH412" s="1"/>
      <c r="KZI412" s="1"/>
      <c r="KZJ412" s="1"/>
      <c r="KZK412" s="1"/>
      <c r="KZL412" s="1"/>
      <c r="KZM412" s="1"/>
      <c r="KZN412" s="1"/>
      <c r="KZO412" s="1"/>
      <c r="KZP412" s="1"/>
      <c r="KZQ412" s="1"/>
      <c r="KZR412" s="1"/>
      <c r="KZS412" s="1"/>
      <c r="KZT412" s="1"/>
      <c r="KZU412" s="1"/>
      <c r="KZV412" s="1"/>
      <c r="KZW412" s="1"/>
      <c r="KZX412" s="1"/>
      <c r="KZY412" s="1"/>
      <c r="KZZ412" s="1"/>
      <c r="LAA412" s="1"/>
      <c r="LAB412" s="1"/>
      <c r="LAC412" s="1"/>
      <c r="LAD412" s="1"/>
      <c r="LAE412" s="1"/>
      <c r="LAF412" s="1"/>
      <c r="LAG412" s="1"/>
      <c r="LAH412" s="1"/>
      <c r="LAI412" s="1"/>
      <c r="LAJ412" s="1"/>
      <c r="LAK412" s="1"/>
      <c r="LAL412" s="1"/>
      <c r="LAM412" s="1"/>
      <c r="LAN412" s="1"/>
      <c r="LAO412" s="1"/>
      <c r="LAP412" s="1"/>
      <c r="LAQ412" s="1"/>
      <c r="LAR412" s="1"/>
      <c r="LAS412" s="1"/>
      <c r="LAT412" s="1"/>
      <c r="LAU412" s="1"/>
      <c r="LAV412" s="1"/>
      <c r="LAW412" s="1"/>
      <c r="LAX412" s="1"/>
      <c r="LAY412" s="1"/>
      <c r="LAZ412" s="1"/>
      <c r="LBA412" s="1"/>
      <c r="LBB412" s="1"/>
      <c r="LBC412" s="1"/>
      <c r="LBD412" s="1"/>
      <c r="LBE412" s="1"/>
      <c r="LBF412" s="1"/>
      <c r="LBG412" s="1"/>
      <c r="LBH412" s="1"/>
      <c r="LBI412" s="1"/>
      <c r="LBJ412" s="1"/>
      <c r="LBK412" s="1"/>
      <c r="LBL412" s="1"/>
      <c r="LBM412" s="1"/>
      <c r="LBN412" s="1"/>
      <c r="LBO412" s="1"/>
      <c r="LBP412" s="1"/>
      <c r="LBQ412" s="1"/>
      <c r="LBR412" s="1"/>
      <c r="LBS412" s="1"/>
      <c r="LBT412" s="1"/>
      <c r="LBU412" s="1"/>
      <c r="LBV412" s="1"/>
      <c r="LBW412" s="1"/>
      <c r="LBX412" s="1"/>
      <c r="LBY412" s="1"/>
      <c r="LBZ412" s="1"/>
      <c r="LCA412" s="1"/>
      <c r="LCB412" s="1"/>
      <c r="LCC412" s="1"/>
      <c r="LCD412" s="1"/>
      <c r="LCE412" s="1"/>
      <c r="LCF412" s="1"/>
      <c r="LCG412" s="1"/>
      <c r="LCH412" s="1"/>
      <c r="LCI412" s="1"/>
      <c r="LCJ412" s="1"/>
      <c r="LCK412" s="1"/>
      <c r="LCL412" s="1"/>
      <c r="LCM412" s="1"/>
      <c r="LCN412" s="1"/>
      <c r="LCO412" s="1"/>
      <c r="LCP412" s="1"/>
      <c r="LCQ412" s="1"/>
      <c r="LCR412" s="1"/>
      <c r="LCS412" s="1"/>
      <c r="LCT412" s="1"/>
      <c r="LCU412" s="1"/>
      <c r="LCV412" s="1"/>
      <c r="LCW412" s="1"/>
      <c r="LCX412" s="1"/>
      <c r="LCY412" s="1"/>
      <c r="LCZ412" s="1"/>
      <c r="LDA412" s="1"/>
      <c r="LDB412" s="1"/>
      <c r="LDC412" s="1"/>
      <c r="LDD412" s="1"/>
      <c r="LDE412" s="1"/>
      <c r="LDF412" s="1"/>
      <c r="LDG412" s="1"/>
      <c r="LDH412" s="1"/>
      <c r="LDI412" s="1"/>
      <c r="LDJ412" s="1"/>
      <c r="LDK412" s="1"/>
      <c r="LDL412" s="1"/>
      <c r="LDM412" s="1"/>
      <c r="LDN412" s="1"/>
      <c r="LDO412" s="1"/>
      <c r="LDP412" s="1"/>
      <c r="LDQ412" s="1"/>
      <c r="LDR412" s="1"/>
      <c r="LDS412" s="1"/>
      <c r="LDT412" s="1"/>
      <c r="LDU412" s="1"/>
      <c r="LDV412" s="1"/>
      <c r="LDW412" s="1"/>
      <c r="LDX412" s="1"/>
      <c r="LDY412" s="1"/>
      <c r="LDZ412" s="1"/>
      <c r="LEA412" s="1"/>
      <c r="LEB412" s="1"/>
      <c r="LEC412" s="1"/>
      <c r="LED412" s="1"/>
      <c r="LEE412" s="1"/>
      <c r="LEF412" s="1"/>
      <c r="LEG412" s="1"/>
      <c r="LEH412" s="1"/>
      <c r="LEI412" s="1"/>
      <c r="LEJ412" s="1"/>
      <c r="LEK412" s="1"/>
      <c r="LEL412" s="1"/>
      <c r="LEM412" s="1"/>
      <c r="LEN412" s="1"/>
      <c r="LEO412" s="1"/>
      <c r="LEP412" s="1"/>
      <c r="LEQ412" s="1"/>
      <c r="LER412" s="1"/>
      <c r="LES412" s="1"/>
      <c r="LET412" s="1"/>
      <c r="LEU412" s="1"/>
      <c r="LEV412" s="1"/>
      <c r="LEW412" s="1"/>
      <c r="LEX412" s="1"/>
      <c r="LEY412" s="1"/>
      <c r="LEZ412" s="1"/>
      <c r="LFA412" s="1"/>
      <c r="LFB412" s="1"/>
      <c r="LFC412" s="1"/>
      <c r="LFD412" s="1"/>
      <c r="LFE412" s="1"/>
      <c r="LFF412" s="1"/>
      <c r="LFG412" s="1"/>
      <c r="LFH412" s="1"/>
      <c r="LFI412" s="1"/>
      <c r="LFJ412" s="1"/>
      <c r="LFK412" s="1"/>
      <c r="LFL412" s="1"/>
      <c r="LFM412" s="1"/>
      <c r="LFN412" s="1"/>
      <c r="LFO412" s="1"/>
      <c r="LFP412" s="1"/>
      <c r="LFQ412" s="1"/>
      <c r="LFR412" s="1"/>
      <c r="LFS412" s="1"/>
      <c r="LFT412" s="1"/>
      <c r="LFU412" s="1"/>
      <c r="LFV412" s="1"/>
      <c r="LFW412" s="1"/>
      <c r="LFX412" s="1"/>
      <c r="LFY412" s="1"/>
      <c r="LFZ412" s="1"/>
      <c r="LGA412" s="1"/>
      <c r="LGB412" s="1"/>
      <c r="LGC412" s="1"/>
      <c r="LGD412" s="1"/>
      <c r="LGE412" s="1"/>
      <c r="LGF412" s="1"/>
      <c r="LGG412" s="1"/>
      <c r="LGH412" s="1"/>
      <c r="LGI412" s="1"/>
      <c r="LGJ412" s="1"/>
      <c r="LGK412" s="1"/>
      <c r="LGL412" s="1"/>
      <c r="LGM412" s="1"/>
      <c r="LGN412" s="1"/>
      <c r="LGO412" s="1"/>
      <c r="LGP412" s="1"/>
      <c r="LGQ412" s="1"/>
      <c r="LGR412" s="1"/>
      <c r="LGS412" s="1"/>
      <c r="LGT412" s="1"/>
      <c r="LGU412" s="1"/>
      <c r="LGV412" s="1"/>
      <c r="LGW412" s="1"/>
      <c r="LGX412" s="1"/>
      <c r="LGY412" s="1"/>
      <c r="LGZ412" s="1"/>
      <c r="LHA412" s="1"/>
      <c r="LHB412" s="1"/>
      <c r="LHC412" s="1"/>
      <c r="LHD412" s="1"/>
      <c r="LHE412" s="1"/>
      <c r="LHF412" s="1"/>
      <c r="LHG412" s="1"/>
      <c r="LHH412" s="1"/>
      <c r="LHI412" s="1"/>
      <c r="LHJ412" s="1"/>
      <c r="LHK412" s="1"/>
      <c r="LHL412" s="1"/>
      <c r="LHM412" s="1"/>
      <c r="LHN412" s="1"/>
      <c r="LHO412" s="1"/>
      <c r="LHP412" s="1"/>
      <c r="LHQ412" s="1"/>
      <c r="LHR412" s="1"/>
      <c r="LHS412" s="1"/>
      <c r="LHT412" s="1"/>
      <c r="LHU412" s="1"/>
      <c r="LHV412" s="1"/>
      <c r="LHW412" s="1"/>
      <c r="LHX412" s="1"/>
      <c r="LHY412" s="1"/>
      <c r="LHZ412" s="1"/>
      <c r="LIA412" s="1"/>
      <c r="LIB412" s="1"/>
      <c r="LIC412" s="1"/>
      <c r="LID412" s="1"/>
      <c r="LIE412" s="1"/>
      <c r="LIF412" s="1"/>
      <c r="LIG412" s="1"/>
      <c r="LIH412" s="1"/>
      <c r="LII412" s="1"/>
      <c r="LIJ412" s="1"/>
      <c r="LIK412" s="1"/>
      <c r="LIL412" s="1"/>
      <c r="LIM412" s="1"/>
      <c r="LIN412" s="1"/>
      <c r="LIO412" s="1"/>
      <c r="LIP412" s="1"/>
      <c r="LIQ412" s="1"/>
      <c r="LIR412" s="1"/>
      <c r="LIS412" s="1"/>
      <c r="LIT412" s="1"/>
      <c r="LIU412" s="1"/>
      <c r="LIV412" s="1"/>
      <c r="LIW412" s="1"/>
      <c r="LIX412" s="1"/>
      <c r="LIY412" s="1"/>
      <c r="LIZ412" s="1"/>
      <c r="LJA412" s="1"/>
      <c r="LJB412" s="1"/>
      <c r="LJC412" s="1"/>
      <c r="LJD412" s="1"/>
      <c r="LJE412" s="1"/>
      <c r="LJF412" s="1"/>
      <c r="LJG412" s="1"/>
      <c r="LJH412" s="1"/>
      <c r="LJI412" s="1"/>
      <c r="LJJ412" s="1"/>
      <c r="LJK412" s="1"/>
      <c r="LJL412" s="1"/>
      <c r="LJM412" s="1"/>
      <c r="LJN412" s="1"/>
      <c r="LJO412" s="1"/>
      <c r="LJP412" s="1"/>
      <c r="LJQ412" s="1"/>
      <c r="LJR412" s="1"/>
      <c r="LJS412" s="1"/>
      <c r="LJT412" s="1"/>
      <c r="LJU412" s="1"/>
      <c r="LJV412" s="1"/>
      <c r="LJW412" s="1"/>
      <c r="LJX412" s="1"/>
      <c r="LJY412" s="1"/>
      <c r="LJZ412" s="1"/>
      <c r="LKA412" s="1"/>
      <c r="LKB412" s="1"/>
      <c r="LKC412" s="1"/>
      <c r="LKD412" s="1"/>
      <c r="LKE412" s="1"/>
      <c r="LKF412" s="1"/>
      <c r="LKG412" s="1"/>
      <c r="LKH412" s="1"/>
      <c r="LKI412" s="1"/>
      <c r="LKJ412" s="1"/>
      <c r="LKK412" s="1"/>
      <c r="LKL412" s="1"/>
      <c r="LKM412" s="1"/>
      <c r="LKN412" s="1"/>
      <c r="LKO412" s="1"/>
      <c r="LKP412" s="1"/>
      <c r="LKQ412" s="1"/>
      <c r="LKR412" s="1"/>
      <c r="LKS412" s="1"/>
      <c r="LKT412" s="1"/>
      <c r="LKU412" s="1"/>
      <c r="LKV412" s="1"/>
      <c r="LKW412" s="1"/>
      <c r="LKX412" s="1"/>
      <c r="LKY412" s="1"/>
      <c r="LKZ412" s="1"/>
      <c r="LLA412" s="1"/>
      <c r="LLB412" s="1"/>
      <c r="LLC412" s="1"/>
      <c r="LLD412" s="1"/>
      <c r="LLE412" s="1"/>
      <c r="LLF412" s="1"/>
      <c r="LLG412" s="1"/>
      <c r="LLH412" s="1"/>
      <c r="LLI412" s="1"/>
      <c r="LLJ412" s="1"/>
      <c r="LLK412" s="1"/>
      <c r="LLL412" s="1"/>
      <c r="LLM412" s="1"/>
      <c r="LLN412" s="1"/>
      <c r="LLO412" s="1"/>
      <c r="LLP412" s="1"/>
      <c r="LLQ412" s="1"/>
      <c r="LLR412" s="1"/>
      <c r="LLS412" s="1"/>
      <c r="LLT412" s="1"/>
      <c r="LLU412" s="1"/>
      <c r="LLV412" s="1"/>
      <c r="LLW412" s="1"/>
      <c r="LLX412" s="1"/>
      <c r="LLY412" s="1"/>
      <c r="LLZ412" s="1"/>
      <c r="LMA412" s="1"/>
      <c r="LMB412" s="1"/>
      <c r="LMC412" s="1"/>
      <c r="LMD412" s="1"/>
      <c r="LME412" s="1"/>
      <c r="LMF412" s="1"/>
      <c r="LMG412" s="1"/>
      <c r="LMH412" s="1"/>
      <c r="LMI412" s="1"/>
      <c r="LMJ412" s="1"/>
      <c r="LMK412" s="1"/>
      <c r="LML412" s="1"/>
      <c r="LMM412" s="1"/>
      <c r="LMN412" s="1"/>
      <c r="LMO412" s="1"/>
      <c r="LMP412" s="1"/>
      <c r="LMQ412" s="1"/>
      <c r="LMR412" s="1"/>
      <c r="LMS412" s="1"/>
      <c r="LMT412" s="1"/>
      <c r="LMU412" s="1"/>
      <c r="LMV412" s="1"/>
      <c r="LMW412" s="1"/>
      <c r="LMX412" s="1"/>
      <c r="LMY412" s="1"/>
      <c r="LMZ412" s="1"/>
      <c r="LNA412" s="1"/>
      <c r="LNB412" s="1"/>
      <c r="LNC412" s="1"/>
      <c r="LND412" s="1"/>
      <c r="LNE412" s="1"/>
      <c r="LNF412" s="1"/>
      <c r="LNG412" s="1"/>
      <c r="LNH412" s="1"/>
      <c r="LNI412" s="1"/>
      <c r="LNJ412" s="1"/>
      <c r="LNK412" s="1"/>
      <c r="LNL412" s="1"/>
      <c r="LNM412" s="1"/>
      <c r="LNN412" s="1"/>
      <c r="LNO412" s="1"/>
      <c r="LNP412" s="1"/>
      <c r="LNQ412" s="1"/>
      <c r="LNR412" s="1"/>
      <c r="LNS412" s="1"/>
      <c r="LNT412" s="1"/>
      <c r="LNU412" s="1"/>
      <c r="LNV412" s="1"/>
      <c r="LNW412" s="1"/>
      <c r="LNX412" s="1"/>
      <c r="LNY412" s="1"/>
      <c r="LNZ412" s="1"/>
      <c r="LOA412" s="1"/>
      <c r="LOB412" s="1"/>
      <c r="LOC412" s="1"/>
      <c r="LOD412" s="1"/>
      <c r="LOE412" s="1"/>
      <c r="LOF412" s="1"/>
      <c r="LOG412" s="1"/>
      <c r="LOH412" s="1"/>
      <c r="LOI412" s="1"/>
      <c r="LOJ412" s="1"/>
      <c r="LOK412" s="1"/>
      <c r="LOL412" s="1"/>
      <c r="LOM412" s="1"/>
      <c r="LON412" s="1"/>
      <c r="LOO412" s="1"/>
      <c r="LOP412" s="1"/>
      <c r="LOQ412" s="1"/>
      <c r="LOR412" s="1"/>
      <c r="LOS412" s="1"/>
      <c r="LOT412" s="1"/>
      <c r="LOU412" s="1"/>
      <c r="LOV412" s="1"/>
      <c r="LOW412" s="1"/>
      <c r="LOX412" s="1"/>
      <c r="LOY412" s="1"/>
      <c r="LOZ412" s="1"/>
      <c r="LPA412" s="1"/>
      <c r="LPB412" s="1"/>
      <c r="LPC412" s="1"/>
      <c r="LPD412" s="1"/>
      <c r="LPE412" s="1"/>
      <c r="LPF412" s="1"/>
      <c r="LPG412" s="1"/>
      <c r="LPH412" s="1"/>
      <c r="LPI412" s="1"/>
      <c r="LPJ412" s="1"/>
      <c r="LPK412" s="1"/>
      <c r="LPL412" s="1"/>
      <c r="LPM412" s="1"/>
      <c r="LPN412" s="1"/>
      <c r="LPO412" s="1"/>
      <c r="LPP412" s="1"/>
      <c r="LPQ412" s="1"/>
      <c r="LPR412" s="1"/>
      <c r="LPS412" s="1"/>
      <c r="LPT412" s="1"/>
      <c r="LPU412" s="1"/>
      <c r="LPV412" s="1"/>
      <c r="LPW412" s="1"/>
      <c r="LPX412" s="1"/>
      <c r="LPY412" s="1"/>
      <c r="LPZ412" s="1"/>
      <c r="LQA412" s="1"/>
      <c r="LQB412" s="1"/>
      <c r="LQC412" s="1"/>
      <c r="LQD412" s="1"/>
      <c r="LQE412" s="1"/>
      <c r="LQF412" s="1"/>
      <c r="LQG412" s="1"/>
      <c r="LQH412" s="1"/>
      <c r="LQI412" s="1"/>
      <c r="LQJ412" s="1"/>
      <c r="LQK412" s="1"/>
      <c r="LQL412" s="1"/>
      <c r="LQM412" s="1"/>
      <c r="LQN412" s="1"/>
      <c r="LQO412" s="1"/>
      <c r="LQP412" s="1"/>
      <c r="LQQ412" s="1"/>
      <c r="LQR412" s="1"/>
      <c r="LQS412" s="1"/>
      <c r="LQT412" s="1"/>
      <c r="LQU412" s="1"/>
      <c r="LQV412" s="1"/>
      <c r="LQW412" s="1"/>
      <c r="LQX412" s="1"/>
      <c r="LQY412" s="1"/>
      <c r="LQZ412" s="1"/>
      <c r="LRA412" s="1"/>
      <c r="LRB412" s="1"/>
      <c r="LRC412" s="1"/>
      <c r="LRD412" s="1"/>
      <c r="LRE412" s="1"/>
      <c r="LRF412" s="1"/>
      <c r="LRG412" s="1"/>
      <c r="LRH412" s="1"/>
      <c r="LRI412" s="1"/>
      <c r="LRJ412" s="1"/>
      <c r="LRK412" s="1"/>
      <c r="LRL412" s="1"/>
      <c r="LRM412" s="1"/>
      <c r="LRN412" s="1"/>
      <c r="LRO412" s="1"/>
      <c r="LRP412" s="1"/>
      <c r="LRQ412" s="1"/>
      <c r="LRR412" s="1"/>
      <c r="LRS412" s="1"/>
      <c r="LRT412" s="1"/>
      <c r="LRU412" s="1"/>
      <c r="LRV412" s="1"/>
      <c r="LRW412" s="1"/>
      <c r="LRX412" s="1"/>
      <c r="LRY412" s="1"/>
      <c r="LRZ412" s="1"/>
      <c r="LSA412" s="1"/>
      <c r="LSB412" s="1"/>
      <c r="LSC412" s="1"/>
      <c r="LSD412" s="1"/>
      <c r="LSE412" s="1"/>
      <c r="LSF412" s="1"/>
      <c r="LSG412" s="1"/>
      <c r="LSH412" s="1"/>
      <c r="LSI412" s="1"/>
      <c r="LSJ412" s="1"/>
      <c r="LSK412" s="1"/>
      <c r="LSL412" s="1"/>
      <c r="LSM412" s="1"/>
      <c r="LSN412" s="1"/>
      <c r="LSO412" s="1"/>
      <c r="LSP412" s="1"/>
      <c r="LSQ412" s="1"/>
      <c r="LSR412" s="1"/>
      <c r="LSS412" s="1"/>
      <c r="LST412" s="1"/>
      <c r="LSU412" s="1"/>
      <c r="LSV412" s="1"/>
      <c r="LSW412" s="1"/>
      <c r="LSX412" s="1"/>
      <c r="LSY412" s="1"/>
      <c r="LSZ412" s="1"/>
      <c r="LTA412" s="1"/>
      <c r="LTB412" s="1"/>
      <c r="LTC412" s="1"/>
      <c r="LTD412" s="1"/>
      <c r="LTE412" s="1"/>
      <c r="LTF412" s="1"/>
      <c r="LTG412" s="1"/>
      <c r="LTH412" s="1"/>
      <c r="LTI412" s="1"/>
      <c r="LTJ412" s="1"/>
      <c r="LTK412" s="1"/>
      <c r="LTL412" s="1"/>
      <c r="LTM412" s="1"/>
      <c r="LTN412" s="1"/>
      <c r="LTO412" s="1"/>
      <c r="LTP412" s="1"/>
      <c r="LTQ412" s="1"/>
      <c r="LTR412" s="1"/>
      <c r="LTS412" s="1"/>
      <c r="LTT412" s="1"/>
      <c r="LTU412" s="1"/>
      <c r="LTV412" s="1"/>
      <c r="LTW412" s="1"/>
      <c r="LTX412" s="1"/>
      <c r="LTY412" s="1"/>
      <c r="LTZ412" s="1"/>
      <c r="LUA412" s="1"/>
      <c r="LUB412" s="1"/>
      <c r="LUC412" s="1"/>
      <c r="LUD412" s="1"/>
      <c r="LUE412" s="1"/>
      <c r="LUF412" s="1"/>
      <c r="LUG412" s="1"/>
      <c r="LUH412" s="1"/>
      <c r="LUI412" s="1"/>
      <c r="LUJ412" s="1"/>
      <c r="LUK412" s="1"/>
      <c r="LUL412" s="1"/>
      <c r="LUM412" s="1"/>
      <c r="LUN412" s="1"/>
      <c r="LUO412" s="1"/>
      <c r="LUP412" s="1"/>
      <c r="LUQ412" s="1"/>
      <c r="LUR412" s="1"/>
      <c r="LUS412" s="1"/>
      <c r="LUT412" s="1"/>
      <c r="LUU412" s="1"/>
      <c r="LUV412" s="1"/>
      <c r="LUW412" s="1"/>
      <c r="LUX412" s="1"/>
      <c r="LUY412" s="1"/>
      <c r="LUZ412" s="1"/>
      <c r="LVA412" s="1"/>
      <c r="LVB412" s="1"/>
      <c r="LVC412" s="1"/>
      <c r="LVD412" s="1"/>
      <c r="LVE412" s="1"/>
      <c r="LVF412" s="1"/>
      <c r="LVG412" s="1"/>
      <c r="LVH412" s="1"/>
      <c r="LVI412" s="1"/>
      <c r="LVJ412" s="1"/>
      <c r="LVK412" s="1"/>
      <c r="LVL412" s="1"/>
      <c r="LVM412" s="1"/>
      <c r="LVN412" s="1"/>
      <c r="LVO412" s="1"/>
      <c r="LVP412" s="1"/>
      <c r="LVQ412" s="1"/>
      <c r="LVR412" s="1"/>
      <c r="LVS412" s="1"/>
      <c r="LVT412" s="1"/>
      <c r="LVU412" s="1"/>
      <c r="LVV412" s="1"/>
      <c r="LVW412" s="1"/>
      <c r="LVX412" s="1"/>
      <c r="LVY412" s="1"/>
      <c r="LVZ412" s="1"/>
      <c r="LWA412" s="1"/>
      <c r="LWB412" s="1"/>
      <c r="LWC412" s="1"/>
      <c r="LWD412" s="1"/>
      <c r="LWE412" s="1"/>
      <c r="LWF412" s="1"/>
      <c r="LWG412" s="1"/>
      <c r="LWH412" s="1"/>
      <c r="LWI412" s="1"/>
      <c r="LWJ412" s="1"/>
      <c r="LWK412" s="1"/>
      <c r="LWL412" s="1"/>
      <c r="LWM412" s="1"/>
      <c r="LWN412" s="1"/>
      <c r="LWO412" s="1"/>
      <c r="LWP412" s="1"/>
      <c r="LWQ412" s="1"/>
      <c r="LWR412" s="1"/>
      <c r="LWS412" s="1"/>
      <c r="LWT412" s="1"/>
      <c r="LWU412" s="1"/>
      <c r="LWV412" s="1"/>
      <c r="LWW412" s="1"/>
      <c r="LWX412" s="1"/>
      <c r="LWY412" s="1"/>
      <c r="LWZ412" s="1"/>
      <c r="LXA412" s="1"/>
      <c r="LXB412" s="1"/>
      <c r="LXC412" s="1"/>
      <c r="LXD412" s="1"/>
      <c r="LXE412" s="1"/>
      <c r="LXF412" s="1"/>
      <c r="LXG412" s="1"/>
      <c r="LXH412" s="1"/>
      <c r="LXI412" s="1"/>
      <c r="LXJ412" s="1"/>
      <c r="LXK412" s="1"/>
      <c r="LXL412" s="1"/>
      <c r="LXM412" s="1"/>
      <c r="LXN412" s="1"/>
      <c r="LXO412" s="1"/>
      <c r="LXP412" s="1"/>
      <c r="LXQ412" s="1"/>
      <c r="LXR412" s="1"/>
      <c r="LXS412" s="1"/>
      <c r="LXT412" s="1"/>
      <c r="LXU412" s="1"/>
      <c r="LXV412" s="1"/>
      <c r="LXW412" s="1"/>
      <c r="LXX412" s="1"/>
      <c r="LXY412" s="1"/>
      <c r="LXZ412" s="1"/>
      <c r="LYA412" s="1"/>
      <c r="LYB412" s="1"/>
      <c r="LYC412" s="1"/>
      <c r="LYD412" s="1"/>
      <c r="LYE412" s="1"/>
      <c r="LYF412" s="1"/>
      <c r="LYG412" s="1"/>
      <c r="LYH412" s="1"/>
      <c r="LYI412" s="1"/>
      <c r="LYJ412" s="1"/>
      <c r="LYK412" s="1"/>
      <c r="LYL412" s="1"/>
      <c r="LYM412" s="1"/>
      <c r="LYN412" s="1"/>
      <c r="LYO412" s="1"/>
      <c r="LYP412" s="1"/>
      <c r="LYQ412" s="1"/>
      <c r="LYR412" s="1"/>
      <c r="LYS412" s="1"/>
      <c r="LYT412" s="1"/>
      <c r="LYU412" s="1"/>
      <c r="LYV412" s="1"/>
      <c r="LYW412" s="1"/>
      <c r="LYX412" s="1"/>
      <c r="LYY412" s="1"/>
      <c r="LYZ412" s="1"/>
      <c r="LZA412" s="1"/>
      <c r="LZB412" s="1"/>
      <c r="LZC412" s="1"/>
      <c r="LZD412" s="1"/>
      <c r="LZE412" s="1"/>
      <c r="LZF412" s="1"/>
      <c r="LZG412" s="1"/>
      <c r="LZH412" s="1"/>
      <c r="LZI412" s="1"/>
      <c r="LZJ412" s="1"/>
      <c r="LZK412" s="1"/>
      <c r="LZL412" s="1"/>
      <c r="LZM412" s="1"/>
      <c r="LZN412" s="1"/>
      <c r="LZO412" s="1"/>
      <c r="LZP412" s="1"/>
      <c r="LZQ412" s="1"/>
      <c r="LZR412" s="1"/>
      <c r="LZS412" s="1"/>
      <c r="LZT412" s="1"/>
      <c r="LZU412" s="1"/>
      <c r="LZV412" s="1"/>
      <c r="LZW412" s="1"/>
      <c r="LZX412" s="1"/>
      <c r="LZY412" s="1"/>
      <c r="LZZ412" s="1"/>
      <c r="MAA412" s="1"/>
      <c r="MAB412" s="1"/>
      <c r="MAC412" s="1"/>
      <c r="MAD412" s="1"/>
      <c r="MAE412" s="1"/>
      <c r="MAF412" s="1"/>
      <c r="MAG412" s="1"/>
      <c r="MAH412" s="1"/>
      <c r="MAI412" s="1"/>
      <c r="MAJ412" s="1"/>
      <c r="MAK412" s="1"/>
      <c r="MAL412" s="1"/>
      <c r="MAM412" s="1"/>
      <c r="MAN412" s="1"/>
      <c r="MAO412" s="1"/>
      <c r="MAP412" s="1"/>
      <c r="MAQ412" s="1"/>
      <c r="MAR412" s="1"/>
      <c r="MAS412" s="1"/>
      <c r="MAT412" s="1"/>
      <c r="MAU412" s="1"/>
      <c r="MAV412" s="1"/>
      <c r="MAW412" s="1"/>
      <c r="MAX412" s="1"/>
      <c r="MAY412" s="1"/>
      <c r="MAZ412" s="1"/>
      <c r="MBA412" s="1"/>
      <c r="MBB412" s="1"/>
      <c r="MBC412" s="1"/>
      <c r="MBD412" s="1"/>
      <c r="MBE412" s="1"/>
      <c r="MBF412" s="1"/>
      <c r="MBG412" s="1"/>
      <c r="MBH412" s="1"/>
      <c r="MBI412" s="1"/>
      <c r="MBJ412" s="1"/>
      <c r="MBK412" s="1"/>
      <c r="MBL412" s="1"/>
      <c r="MBM412" s="1"/>
      <c r="MBN412" s="1"/>
      <c r="MBO412" s="1"/>
      <c r="MBP412" s="1"/>
      <c r="MBQ412" s="1"/>
      <c r="MBR412" s="1"/>
      <c r="MBS412" s="1"/>
      <c r="MBT412" s="1"/>
      <c r="MBU412" s="1"/>
      <c r="MBV412" s="1"/>
      <c r="MBW412" s="1"/>
      <c r="MBX412" s="1"/>
      <c r="MBY412" s="1"/>
      <c r="MBZ412" s="1"/>
      <c r="MCA412" s="1"/>
      <c r="MCB412" s="1"/>
      <c r="MCC412" s="1"/>
      <c r="MCD412" s="1"/>
      <c r="MCE412" s="1"/>
      <c r="MCF412" s="1"/>
      <c r="MCG412" s="1"/>
      <c r="MCH412" s="1"/>
      <c r="MCI412" s="1"/>
      <c r="MCJ412" s="1"/>
      <c r="MCK412" s="1"/>
      <c r="MCL412" s="1"/>
      <c r="MCM412" s="1"/>
      <c r="MCN412" s="1"/>
      <c r="MCO412" s="1"/>
      <c r="MCP412" s="1"/>
      <c r="MCQ412" s="1"/>
      <c r="MCR412" s="1"/>
      <c r="MCS412" s="1"/>
      <c r="MCT412" s="1"/>
      <c r="MCU412" s="1"/>
      <c r="MCV412" s="1"/>
      <c r="MCW412" s="1"/>
      <c r="MCX412" s="1"/>
      <c r="MCY412" s="1"/>
      <c r="MCZ412" s="1"/>
      <c r="MDA412" s="1"/>
      <c r="MDB412" s="1"/>
      <c r="MDC412" s="1"/>
      <c r="MDD412" s="1"/>
      <c r="MDE412" s="1"/>
      <c r="MDF412" s="1"/>
      <c r="MDG412" s="1"/>
      <c r="MDH412" s="1"/>
      <c r="MDI412" s="1"/>
      <c r="MDJ412" s="1"/>
      <c r="MDK412" s="1"/>
      <c r="MDL412" s="1"/>
      <c r="MDM412" s="1"/>
      <c r="MDN412" s="1"/>
      <c r="MDO412" s="1"/>
      <c r="MDP412" s="1"/>
      <c r="MDQ412" s="1"/>
      <c r="MDR412" s="1"/>
      <c r="MDS412" s="1"/>
      <c r="MDT412" s="1"/>
      <c r="MDU412" s="1"/>
      <c r="MDV412" s="1"/>
      <c r="MDW412" s="1"/>
      <c r="MDX412" s="1"/>
      <c r="MDY412" s="1"/>
      <c r="MDZ412" s="1"/>
      <c r="MEA412" s="1"/>
      <c r="MEB412" s="1"/>
      <c r="MEC412" s="1"/>
      <c r="MED412" s="1"/>
      <c r="MEE412" s="1"/>
      <c r="MEF412" s="1"/>
      <c r="MEG412" s="1"/>
      <c r="MEH412" s="1"/>
      <c r="MEI412" s="1"/>
      <c r="MEJ412" s="1"/>
      <c r="MEK412" s="1"/>
      <c r="MEL412" s="1"/>
      <c r="MEM412" s="1"/>
      <c r="MEN412" s="1"/>
      <c r="MEO412" s="1"/>
      <c r="MEP412" s="1"/>
      <c r="MEQ412" s="1"/>
      <c r="MER412" s="1"/>
      <c r="MES412" s="1"/>
      <c r="MET412" s="1"/>
      <c r="MEU412" s="1"/>
      <c r="MEV412" s="1"/>
      <c r="MEW412" s="1"/>
      <c r="MEX412" s="1"/>
      <c r="MEY412" s="1"/>
      <c r="MEZ412" s="1"/>
      <c r="MFA412" s="1"/>
      <c r="MFB412" s="1"/>
      <c r="MFC412" s="1"/>
      <c r="MFD412" s="1"/>
      <c r="MFE412" s="1"/>
      <c r="MFF412" s="1"/>
      <c r="MFG412" s="1"/>
      <c r="MFH412" s="1"/>
      <c r="MFI412" s="1"/>
      <c r="MFJ412" s="1"/>
      <c r="MFK412" s="1"/>
      <c r="MFL412" s="1"/>
      <c r="MFM412" s="1"/>
      <c r="MFN412" s="1"/>
      <c r="MFO412" s="1"/>
      <c r="MFP412" s="1"/>
      <c r="MFQ412" s="1"/>
      <c r="MFR412" s="1"/>
      <c r="MFS412" s="1"/>
      <c r="MFT412" s="1"/>
      <c r="MFU412" s="1"/>
      <c r="MFV412" s="1"/>
      <c r="MFW412" s="1"/>
      <c r="MFX412" s="1"/>
      <c r="MFY412" s="1"/>
      <c r="MFZ412" s="1"/>
      <c r="MGA412" s="1"/>
      <c r="MGB412" s="1"/>
      <c r="MGC412" s="1"/>
      <c r="MGD412" s="1"/>
      <c r="MGE412" s="1"/>
      <c r="MGF412" s="1"/>
      <c r="MGG412" s="1"/>
      <c r="MGH412" s="1"/>
      <c r="MGI412" s="1"/>
      <c r="MGJ412" s="1"/>
      <c r="MGK412" s="1"/>
      <c r="MGL412" s="1"/>
      <c r="MGM412" s="1"/>
      <c r="MGN412" s="1"/>
      <c r="MGO412" s="1"/>
      <c r="MGP412" s="1"/>
      <c r="MGQ412" s="1"/>
      <c r="MGR412" s="1"/>
      <c r="MGS412" s="1"/>
      <c r="MGT412" s="1"/>
      <c r="MGU412" s="1"/>
      <c r="MGV412" s="1"/>
      <c r="MGW412" s="1"/>
      <c r="MGX412" s="1"/>
      <c r="MGY412" s="1"/>
      <c r="MGZ412" s="1"/>
      <c r="MHA412" s="1"/>
      <c r="MHB412" s="1"/>
      <c r="MHC412" s="1"/>
      <c r="MHD412" s="1"/>
      <c r="MHE412" s="1"/>
      <c r="MHF412" s="1"/>
      <c r="MHG412" s="1"/>
      <c r="MHH412" s="1"/>
      <c r="MHI412" s="1"/>
      <c r="MHJ412" s="1"/>
      <c r="MHK412" s="1"/>
      <c r="MHL412" s="1"/>
      <c r="MHM412" s="1"/>
      <c r="MHN412" s="1"/>
      <c r="MHO412" s="1"/>
      <c r="MHP412" s="1"/>
      <c r="MHQ412" s="1"/>
      <c r="MHR412" s="1"/>
      <c r="MHS412" s="1"/>
      <c r="MHT412" s="1"/>
      <c r="MHU412" s="1"/>
      <c r="MHV412" s="1"/>
      <c r="MHW412" s="1"/>
      <c r="MHX412" s="1"/>
      <c r="MHY412" s="1"/>
      <c r="MHZ412" s="1"/>
      <c r="MIA412" s="1"/>
      <c r="MIB412" s="1"/>
      <c r="MIC412" s="1"/>
      <c r="MID412" s="1"/>
      <c r="MIE412" s="1"/>
      <c r="MIF412" s="1"/>
      <c r="MIG412" s="1"/>
      <c r="MIH412" s="1"/>
      <c r="MII412" s="1"/>
      <c r="MIJ412" s="1"/>
      <c r="MIK412" s="1"/>
      <c r="MIL412" s="1"/>
      <c r="MIM412" s="1"/>
      <c r="MIN412" s="1"/>
      <c r="MIO412" s="1"/>
      <c r="MIP412" s="1"/>
      <c r="MIQ412" s="1"/>
      <c r="MIR412" s="1"/>
      <c r="MIS412" s="1"/>
      <c r="MIT412" s="1"/>
      <c r="MIU412" s="1"/>
      <c r="MIV412" s="1"/>
      <c r="MIW412" s="1"/>
      <c r="MIX412" s="1"/>
      <c r="MIY412" s="1"/>
      <c r="MIZ412" s="1"/>
      <c r="MJA412" s="1"/>
      <c r="MJB412" s="1"/>
      <c r="MJC412" s="1"/>
      <c r="MJD412" s="1"/>
      <c r="MJE412" s="1"/>
      <c r="MJF412" s="1"/>
      <c r="MJG412" s="1"/>
      <c r="MJH412" s="1"/>
      <c r="MJI412" s="1"/>
      <c r="MJJ412" s="1"/>
      <c r="MJK412" s="1"/>
      <c r="MJL412" s="1"/>
      <c r="MJM412" s="1"/>
      <c r="MJN412" s="1"/>
      <c r="MJO412" s="1"/>
      <c r="MJP412" s="1"/>
      <c r="MJQ412" s="1"/>
      <c r="MJR412" s="1"/>
      <c r="MJS412" s="1"/>
      <c r="MJT412" s="1"/>
      <c r="MJU412" s="1"/>
      <c r="MJV412" s="1"/>
      <c r="MJW412" s="1"/>
      <c r="MJX412" s="1"/>
      <c r="MJY412" s="1"/>
      <c r="MJZ412" s="1"/>
      <c r="MKA412" s="1"/>
      <c r="MKB412" s="1"/>
      <c r="MKC412" s="1"/>
      <c r="MKD412" s="1"/>
      <c r="MKE412" s="1"/>
      <c r="MKF412" s="1"/>
      <c r="MKG412" s="1"/>
      <c r="MKH412" s="1"/>
      <c r="MKI412" s="1"/>
      <c r="MKJ412" s="1"/>
      <c r="MKK412" s="1"/>
      <c r="MKL412" s="1"/>
      <c r="MKM412" s="1"/>
      <c r="MKN412" s="1"/>
      <c r="MKO412" s="1"/>
      <c r="MKP412" s="1"/>
      <c r="MKQ412" s="1"/>
      <c r="MKR412" s="1"/>
      <c r="MKS412" s="1"/>
      <c r="MKT412" s="1"/>
      <c r="MKU412" s="1"/>
      <c r="MKV412" s="1"/>
      <c r="MKW412" s="1"/>
      <c r="MKX412" s="1"/>
      <c r="MKY412" s="1"/>
      <c r="MKZ412" s="1"/>
      <c r="MLA412" s="1"/>
      <c r="MLB412" s="1"/>
      <c r="MLC412" s="1"/>
      <c r="MLD412" s="1"/>
      <c r="MLE412" s="1"/>
      <c r="MLF412" s="1"/>
      <c r="MLG412" s="1"/>
      <c r="MLH412" s="1"/>
      <c r="MLI412" s="1"/>
      <c r="MLJ412" s="1"/>
      <c r="MLK412" s="1"/>
      <c r="MLL412" s="1"/>
      <c r="MLM412" s="1"/>
      <c r="MLN412" s="1"/>
      <c r="MLO412" s="1"/>
      <c r="MLP412" s="1"/>
      <c r="MLQ412" s="1"/>
      <c r="MLR412" s="1"/>
      <c r="MLS412" s="1"/>
      <c r="MLT412" s="1"/>
      <c r="MLU412" s="1"/>
      <c r="MLV412" s="1"/>
      <c r="MLW412" s="1"/>
      <c r="MLX412" s="1"/>
      <c r="MLY412" s="1"/>
      <c r="MLZ412" s="1"/>
      <c r="MMA412" s="1"/>
      <c r="MMB412" s="1"/>
      <c r="MMC412" s="1"/>
      <c r="MMD412" s="1"/>
      <c r="MME412" s="1"/>
      <c r="MMF412" s="1"/>
      <c r="MMG412" s="1"/>
      <c r="MMH412" s="1"/>
      <c r="MMI412" s="1"/>
      <c r="MMJ412" s="1"/>
      <c r="MMK412" s="1"/>
      <c r="MML412" s="1"/>
      <c r="MMM412" s="1"/>
      <c r="MMN412" s="1"/>
      <c r="MMO412" s="1"/>
      <c r="MMP412" s="1"/>
      <c r="MMQ412" s="1"/>
      <c r="MMR412" s="1"/>
      <c r="MMS412" s="1"/>
      <c r="MMT412" s="1"/>
      <c r="MMU412" s="1"/>
      <c r="MMV412" s="1"/>
      <c r="MMW412" s="1"/>
      <c r="MMX412" s="1"/>
      <c r="MMY412" s="1"/>
      <c r="MMZ412" s="1"/>
      <c r="MNA412" s="1"/>
      <c r="MNB412" s="1"/>
      <c r="MNC412" s="1"/>
      <c r="MND412" s="1"/>
      <c r="MNE412" s="1"/>
      <c r="MNF412" s="1"/>
      <c r="MNG412" s="1"/>
      <c r="MNH412" s="1"/>
      <c r="MNI412" s="1"/>
      <c r="MNJ412" s="1"/>
      <c r="MNK412" s="1"/>
      <c r="MNL412" s="1"/>
      <c r="MNM412" s="1"/>
      <c r="MNN412" s="1"/>
      <c r="MNO412" s="1"/>
      <c r="MNP412" s="1"/>
      <c r="MNQ412" s="1"/>
      <c r="MNR412" s="1"/>
      <c r="MNS412" s="1"/>
      <c r="MNT412" s="1"/>
      <c r="MNU412" s="1"/>
      <c r="MNV412" s="1"/>
      <c r="MNW412" s="1"/>
      <c r="MNX412" s="1"/>
      <c r="MNY412" s="1"/>
      <c r="MNZ412" s="1"/>
      <c r="MOA412" s="1"/>
      <c r="MOB412" s="1"/>
      <c r="MOC412" s="1"/>
      <c r="MOD412" s="1"/>
      <c r="MOE412" s="1"/>
      <c r="MOF412" s="1"/>
      <c r="MOG412" s="1"/>
      <c r="MOH412" s="1"/>
      <c r="MOI412" s="1"/>
      <c r="MOJ412" s="1"/>
      <c r="MOK412" s="1"/>
      <c r="MOL412" s="1"/>
      <c r="MOM412" s="1"/>
      <c r="MON412" s="1"/>
      <c r="MOO412" s="1"/>
      <c r="MOP412" s="1"/>
      <c r="MOQ412" s="1"/>
      <c r="MOR412" s="1"/>
      <c r="MOS412" s="1"/>
      <c r="MOT412" s="1"/>
      <c r="MOU412" s="1"/>
      <c r="MOV412" s="1"/>
      <c r="MOW412" s="1"/>
      <c r="MOX412" s="1"/>
      <c r="MOY412" s="1"/>
      <c r="MOZ412" s="1"/>
      <c r="MPA412" s="1"/>
      <c r="MPB412" s="1"/>
      <c r="MPC412" s="1"/>
      <c r="MPD412" s="1"/>
      <c r="MPE412" s="1"/>
      <c r="MPF412" s="1"/>
      <c r="MPG412" s="1"/>
      <c r="MPH412" s="1"/>
      <c r="MPI412" s="1"/>
      <c r="MPJ412" s="1"/>
      <c r="MPK412" s="1"/>
      <c r="MPL412" s="1"/>
      <c r="MPM412" s="1"/>
      <c r="MPN412" s="1"/>
      <c r="MPO412" s="1"/>
      <c r="MPP412" s="1"/>
      <c r="MPQ412" s="1"/>
      <c r="MPR412" s="1"/>
      <c r="MPS412" s="1"/>
      <c r="MPT412" s="1"/>
      <c r="MPU412" s="1"/>
      <c r="MPV412" s="1"/>
      <c r="MPW412" s="1"/>
      <c r="MPX412" s="1"/>
      <c r="MPY412" s="1"/>
      <c r="MPZ412" s="1"/>
      <c r="MQA412" s="1"/>
      <c r="MQB412" s="1"/>
      <c r="MQC412" s="1"/>
      <c r="MQD412" s="1"/>
      <c r="MQE412" s="1"/>
      <c r="MQF412" s="1"/>
      <c r="MQG412" s="1"/>
      <c r="MQH412" s="1"/>
      <c r="MQI412" s="1"/>
      <c r="MQJ412" s="1"/>
      <c r="MQK412" s="1"/>
      <c r="MQL412" s="1"/>
      <c r="MQM412" s="1"/>
      <c r="MQN412" s="1"/>
      <c r="MQO412" s="1"/>
      <c r="MQP412" s="1"/>
      <c r="MQQ412" s="1"/>
      <c r="MQR412" s="1"/>
      <c r="MQS412" s="1"/>
      <c r="MQT412" s="1"/>
      <c r="MQU412" s="1"/>
      <c r="MQV412" s="1"/>
      <c r="MQW412" s="1"/>
      <c r="MQX412" s="1"/>
      <c r="MQY412" s="1"/>
      <c r="MQZ412" s="1"/>
      <c r="MRA412" s="1"/>
      <c r="MRB412" s="1"/>
      <c r="MRC412" s="1"/>
      <c r="MRD412" s="1"/>
      <c r="MRE412" s="1"/>
      <c r="MRF412" s="1"/>
      <c r="MRG412" s="1"/>
      <c r="MRH412" s="1"/>
      <c r="MRI412" s="1"/>
      <c r="MRJ412" s="1"/>
      <c r="MRK412" s="1"/>
      <c r="MRL412" s="1"/>
      <c r="MRM412" s="1"/>
      <c r="MRN412" s="1"/>
      <c r="MRO412" s="1"/>
      <c r="MRP412" s="1"/>
      <c r="MRQ412" s="1"/>
      <c r="MRR412" s="1"/>
      <c r="MRS412" s="1"/>
      <c r="MRT412" s="1"/>
      <c r="MRU412" s="1"/>
      <c r="MRV412" s="1"/>
      <c r="MRW412" s="1"/>
      <c r="MRX412" s="1"/>
      <c r="MRY412" s="1"/>
      <c r="MRZ412" s="1"/>
      <c r="MSA412" s="1"/>
      <c r="MSB412" s="1"/>
      <c r="MSC412" s="1"/>
      <c r="MSD412" s="1"/>
      <c r="MSE412" s="1"/>
      <c r="MSF412" s="1"/>
      <c r="MSG412" s="1"/>
      <c r="MSH412" s="1"/>
      <c r="MSI412" s="1"/>
      <c r="MSJ412" s="1"/>
      <c r="MSK412" s="1"/>
      <c r="MSL412" s="1"/>
      <c r="MSM412" s="1"/>
      <c r="MSN412" s="1"/>
      <c r="MSO412" s="1"/>
      <c r="MSP412" s="1"/>
      <c r="MSQ412" s="1"/>
      <c r="MSR412" s="1"/>
      <c r="MSS412" s="1"/>
      <c r="MST412" s="1"/>
      <c r="MSU412" s="1"/>
      <c r="MSV412" s="1"/>
      <c r="MSW412" s="1"/>
      <c r="MSX412" s="1"/>
      <c r="MSY412" s="1"/>
      <c r="MSZ412" s="1"/>
      <c r="MTA412" s="1"/>
      <c r="MTB412" s="1"/>
      <c r="MTC412" s="1"/>
      <c r="MTD412" s="1"/>
      <c r="MTE412" s="1"/>
      <c r="MTF412" s="1"/>
      <c r="MTG412" s="1"/>
      <c r="MTH412" s="1"/>
      <c r="MTI412" s="1"/>
      <c r="MTJ412" s="1"/>
      <c r="MTK412" s="1"/>
      <c r="MTL412" s="1"/>
      <c r="MTM412" s="1"/>
      <c r="MTN412" s="1"/>
      <c r="MTO412" s="1"/>
      <c r="MTP412" s="1"/>
      <c r="MTQ412" s="1"/>
      <c r="MTR412" s="1"/>
      <c r="MTS412" s="1"/>
      <c r="MTT412" s="1"/>
      <c r="MTU412" s="1"/>
      <c r="MTV412" s="1"/>
      <c r="MTW412" s="1"/>
      <c r="MTX412" s="1"/>
      <c r="MTY412" s="1"/>
      <c r="MTZ412" s="1"/>
      <c r="MUA412" s="1"/>
      <c r="MUB412" s="1"/>
      <c r="MUC412" s="1"/>
      <c r="MUD412" s="1"/>
      <c r="MUE412" s="1"/>
      <c r="MUF412" s="1"/>
      <c r="MUG412" s="1"/>
      <c r="MUH412" s="1"/>
      <c r="MUI412" s="1"/>
      <c r="MUJ412" s="1"/>
      <c r="MUK412" s="1"/>
      <c r="MUL412" s="1"/>
      <c r="MUM412" s="1"/>
      <c r="MUN412" s="1"/>
      <c r="MUO412" s="1"/>
      <c r="MUP412" s="1"/>
      <c r="MUQ412" s="1"/>
      <c r="MUR412" s="1"/>
      <c r="MUS412" s="1"/>
      <c r="MUT412" s="1"/>
      <c r="MUU412" s="1"/>
      <c r="MUV412" s="1"/>
      <c r="MUW412" s="1"/>
      <c r="MUX412" s="1"/>
      <c r="MUY412" s="1"/>
      <c r="MUZ412" s="1"/>
      <c r="MVA412" s="1"/>
      <c r="MVB412" s="1"/>
      <c r="MVC412" s="1"/>
      <c r="MVD412" s="1"/>
      <c r="MVE412" s="1"/>
      <c r="MVF412" s="1"/>
      <c r="MVG412" s="1"/>
      <c r="MVH412" s="1"/>
      <c r="MVI412" s="1"/>
      <c r="MVJ412" s="1"/>
      <c r="MVK412" s="1"/>
      <c r="MVL412" s="1"/>
      <c r="MVM412" s="1"/>
      <c r="MVN412" s="1"/>
      <c r="MVO412" s="1"/>
      <c r="MVP412" s="1"/>
      <c r="MVQ412" s="1"/>
      <c r="MVR412" s="1"/>
      <c r="MVS412" s="1"/>
      <c r="MVT412" s="1"/>
      <c r="MVU412" s="1"/>
      <c r="MVV412" s="1"/>
      <c r="MVW412" s="1"/>
      <c r="MVX412" s="1"/>
      <c r="MVY412" s="1"/>
      <c r="MVZ412" s="1"/>
      <c r="MWA412" s="1"/>
      <c r="MWB412" s="1"/>
      <c r="MWC412" s="1"/>
      <c r="MWD412" s="1"/>
      <c r="MWE412" s="1"/>
      <c r="MWF412" s="1"/>
      <c r="MWG412" s="1"/>
      <c r="MWH412" s="1"/>
      <c r="MWI412" s="1"/>
      <c r="MWJ412" s="1"/>
      <c r="MWK412" s="1"/>
      <c r="MWL412" s="1"/>
      <c r="MWM412" s="1"/>
      <c r="MWN412" s="1"/>
      <c r="MWO412" s="1"/>
      <c r="MWP412" s="1"/>
      <c r="MWQ412" s="1"/>
      <c r="MWR412" s="1"/>
      <c r="MWS412" s="1"/>
      <c r="MWT412" s="1"/>
      <c r="MWU412" s="1"/>
      <c r="MWV412" s="1"/>
      <c r="MWW412" s="1"/>
      <c r="MWX412" s="1"/>
      <c r="MWY412" s="1"/>
      <c r="MWZ412" s="1"/>
      <c r="MXA412" s="1"/>
      <c r="MXB412" s="1"/>
      <c r="MXC412" s="1"/>
      <c r="MXD412" s="1"/>
      <c r="MXE412" s="1"/>
      <c r="MXF412" s="1"/>
      <c r="MXG412" s="1"/>
      <c r="MXH412" s="1"/>
      <c r="MXI412" s="1"/>
      <c r="MXJ412" s="1"/>
      <c r="MXK412" s="1"/>
      <c r="MXL412" s="1"/>
      <c r="MXM412" s="1"/>
      <c r="MXN412" s="1"/>
      <c r="MXO412" s="1"/>
      <c r="MXP412" s="1"/>
      <c r="MXQ412" s="1"/>
      <c r="MXR412" s="1"/>
      <c r="MXS412" s="1"/>
      <c r="MXT412" s="1"/>
      <c r="MXU412" s="1"/>
      <c r="MXV412" s="1"/>
      <c r="MXW412" s="1"/>
      <c r="MXX412" s="1"/>
      <c r="MXY412" s="1"/>
      <c r="MXZ412" s="1"/>
      <c r="MYA412" s="1"/>
      <c r="MYB412" s="1"/>
      <c r="MYC412" s="1"/>
      <c r="MYD412" s="1"/>
      <c r="MYE412" s="1"/>
      <c r="MYF412" s="1"/>
      <c r="MYG412" s="1"/>
      <c r="MYH412" s="1"/>
      <c r="MYI412" s="1"/>
      <c r="MYJ412" s="1"/>
      <c r="MYK412" s="1"/>
      <c r="MYL412" s="1"/>
      <c r="MYM412" s="1"/>
      <c r="MYN412" s="1"/>
      <c r="MYO412" s="1"/>
      <c r="MYP412" s="1"/>
      <c r="MYQ412" s="1"/>
      <c r="MYR412" s="1"/>
      <c r="MYS412" s="1"/>
      <c r="MYT412" s="1"/>
      <c r="MYU412" s="1"/>
      <c r="MYV412" s="1"/>
      <c r="MYW412" s="1"/>
      <c r="MYX412" s="1"/>
      <c r="MYY412" s="1"/>
      <c r="MYZ412" s="1"/>
      <c r="MZA412" s="1"/>
      <c r="MZB412" s="1"/>
      <c r="MZC412" s="1"/>
      <c r="MZD412" s="1"/>
      <c r="MZE412" s="1"/>
      <c r="MZF412" s="1"/>
      <c r="MZG412" s="1"/>
      <c r="MZH412" s="1"/>
      <c r="MZI412" s="1"/>
      <c r="MZJ412" s="1"/>
      <c r="MZK412" s="1"/>
      <c r="MZL412" s="1"/>
      <c r="MZM412" s="1"/>
      <c r="MZN412" s="1"/>
      <c r="MZO412" s="1"/>
      <c r="MZP412" s="1"/>
      <c r="MZQ412" s="1"/>
      <c r="MZR412" s="1"/>
      <c r="MZS412" s="1"/>
      <c r="MZT412" s="1"/>
      <c r="MZU412" s="1"/>
      <c r="MZV412" s="1"/>
      <c r="MZW412" s="1"/>
      <c r="MZX412" s="1"/>
      <c r="MZY412" s="1"/>
      <c r="MZZ412" s="1"/>
      <c r="NAA412" s="1"/>
      <c r="NAB412" s="1"/>
      <c r="NAC412" s="1"/>
      <c r="NAD412" s="1"/>
      <c r="NAE412" s="1"/>
      <c r="NAF412" s="1"/>
      <c r="NAG412" s="1"/>
      <c r="NAH412" s="1"/>
      <c r="NAI412" s="1"/>
      <c r="NAJ412" s="1"/>
      <c r="NAK412" s="1"/>
      <c r="NAL412" s="1"/>
      <c r="NAM412" s="1"/>
      <c r="NAN412" s="1"/>
      <c r="NAO412" s="1"/>
      <c r="NAP412" s="1"/>
      <c r="NAQ412" s="1"/>
      <c r="NAR412" s="1"/>
      <c r="NAS412" s="1"/>
      <c r="NAT412" s="1"/>
      <c r="NAU412" s="1"/>
      <c r="NAV412" s="1"/>
      <c r="NAW412" s="1"/>
      <c r="NAX412" s="1"/>
      <c r="NAY412" s="1"/>
      <c r="NAZ412" s="1"/>
      <c r="NBA412" s="1"/>
      <c r="NBB412" s="1"/>
      <c r="NBC412" s="1"/>
      <c r="NBD412" s="1"/>
      <c r="NBE412" s="1"/>
      <c r="NBF412" s="1"/>
      <c r="NBG412" s="1"/>
      <c r="NBH412" s="1"/>
      <c r="NBI412" s="1"/>
      <c r="NBJ412" s="1"/>
      <c r="NBK412" s="1"/>
      <c r="NBL412" s="1"/>
      <c r="NBM412" s="1"/>
      <c r="NBN412" s="1"/>
      <c r="NBO412" s="1"/>
      <c r="NBP412" s="1"/>
      <c r="NBQ412" s="1"/>
      <c r="NBR412" s="1"/>
      <c r="NBS412" s="1"/>
      <c r="NBT412" s="1"/>
      <c r="NBU412" s="1"/>
      <c r="NBV412" s="1"/>
      <c r="NBW412" s="1"/>
      <c r="NBX412" s="1"/>
      <c r="NBY412" s="1"/>
      <c r="NBZ412" s="1"/>
      <c r="NCA412" s="1"/>
      <c r="NCB412" s="1"/>
      <c r="NCC412" s="1"/>
      <c r="NCD412" s="1"/>
      <c r="NCE412" s="1"/>
      <c r="NCF412" s="1"/>
      <c r="NCG412" s="1"/>
      <c r="NCH412" s="1"/>
      <c r="NCI412" s="1"/>
      <c r="NCJ412" s="1"/>
      <c r="NCK412" s="1"/>
      <c r="NCL412" s="1"/>
      <c r="NCM412" s="1"/>
      <c r="NCN412" s="1"/>
      <c r="NCO412" s="1"/>
      <c r="NCP412" s="1"/>
      <c r="NCQ412" s="1"/>
      <c r="NCR412" s="1"/>
      <c r="NCS412" s="1"/>
      <c r="NCT412" s="1"/>
      <c r="NCU412" s="1"/>
      <c r="NCV412" s="1"/>
      <c r="NCW412" s="1"/>
      <c r="NCX412" s="1"/>
      <c r="NCY412" s="1"/>
      <c r="NCZ412" s="1"/>
      <c r="NDA412" s="1"/>
      <c r="NDB412" s="1"/>
      <c r="NDC412" s="1"/>
      <c r="NDD412" s="1"/>
      <c r="NDE412" s="1"/>
      <c r="NDF412" s="1"/>
      <c r="NDG412" s="1"/>
      <c r="NDH412" s="1"/>
      <c r="NDI412" s="1"/>
      <c r="NDJ412" s="1"/>
      <c r="NDK412" s="1"/>
      <c r="NDL412" s="1"/>
      <c r="NDM412" s="1"/>
      <c r="NDN412" s="1"/>
      <c r="NDO412" s="1"/>
      <c r="NDP412" s="1"/>
      <c r="NDQ412" s="1"/>
      <c r="NDR412" s="1"/>
      <c r="NDS412" s="1"/>
      <c r="NDT412" s="1"/>
      <c r="NDU412" s="1"/>
      <c r="NDV412" s="1"/>
      <c r="NDW412" s="1"/>
      <c r="NDX412" s="1"/>
      <c r="NDY412" s="1"/>
      <c r="NDZ412" s="1"/>
      <c r="NEA412" s="1"/>
      <c r="NEB412" s="1"/>
      <c r="NEC412" s="1"/>
      <c r="NED412" s="1"/>
      <c r="NEE412" s="1"/>
      <c r="NEF412" s="1"/>
      <c r="NEG412" s="1"/>
      <c r="NEH412" s="1"/>
      <c r="NEI412" s="1"/>
      <c r="NEJ412" s="1"/>
      <c r="NEK412" s="1"/>
      <c r="NEL412" s="1"/>
      <c r="NEM412" s="1"/>
      <c r="NEN412" s="1"/>
      <c r="NEO412" s="1"/>
      <c r="NEP412" s="1"/>
      <c r="NEQ412" s="1"/>
      <c r="NER412" s="1"/>
      <c r="NES412" s="1"/>
      <c r="NET412" s="1"/>
      <c r="NEU412" s="1"/>
      <c r="NEV412" s="1"/>
      <c r="NEW412" s="1"/>
      <c r="NEX412" s="1"/>
      <c r="NEY412" s="1"/>
      <c r="NEZ412" s="1"/>
      <c r="NFA412" s="1"/>
      <c r="NFB412" s="1"/>
      <c r="NFC412" s="1"/>
      <c r="NFD412" s="1"/>
      <c r="NFE412" s="1"/>
      <c r="NFF412" s="1"/>
      <c r="NFG412" s="1"/>
      <c r="NFH412" s="1"/>
      <c r="NFI412" s="1"/>
      <c r="NFJ412" s="1"/>
      <c r="NFK412" s="1"/>
      <c r="NFL412" s="1"/>
      <c r="NFM412" s="1"/>
      <c r="NFN412" s="1"/>
      <c r="NFO412" s="1"/>
      <c r="NFP412" s="1"/>
      <c r="NFQ412" s="1"/>
      <c r="NFR412" s="1"/>
      <c r="NFS412" s="1"/>
      <c r="NFT412" s="1"/>
      <c r="NFU412" s="1"/>
      <c r="NFV412" s="1"/>
      <c r="NFW412" s="1"/>
      <c r="NFX412" s="1"/>
      <c r="NFY412" s="1"/>
      <c r="NFZ412" s="1"/>
      <c r="NGA412" s="1"/>
      <c r="NGB412" s="1"/>
      <c r="NGC412" s="1"/>
      <c r="NGD412" s="1"/>
      <c r="NGE412" s="1"/>
      <c r="NGF412" s="1"/>
      <c r="NGG412" s="1"/>
      <c r="NGH412" s="1"/>
      <c r="NGI412" s="1"/>
      <c r="NGJ412" s="1"/>
      <c r="NGK412" s="1"/>
      <c r="NGL412" s="1"/>
      <c r="NGM412" s="1"/>
      <c r="NGN412" s="1"/>
      <c r="NGO412" s="1"/>
      <c r="NGP412" s="1"/>
      <c r="NGQ412" s="1"/>
      <c r="NGR412" s="1"/>
      <c r="NGS412" s="1"/>
      <c r="NGT412" s="1"/>
      <c r="NGU412" s="1"/>
      <c r="NGV412" s="1"/>
      <c r="NGW412" s="1"/>
      <c r="NGX412" s="1"/>
      <c r="NGY412" s="1"/>
      <c r="NGZ412" s="1"/>
      <c r="NHA412" s="1"/>
      <c r="NHB412" s="1"/>
      <c r="NHC412" s="1"/>
      <c r="NHD412" s="1"/>
      <c r="NHE412" s="1"/>
      <c r="NHF412" s="1"/>
      <c r="NHG412" s="1"/>
      <c r="NHH412" s="1"/>
      <c r="NHI412" s="1"/>
      <c r="NHJ412" s="1"/>
      <c r="NHK412" s="1"/>
      <c r="NHL412" s="1"/>
      <c r="NHM412" s="1"/>
      <c r="NHN412" s="1"/>
      <c r="NHO412" s="1"/>
      <c r="NHP412" s="1"/>
      <c r="NHQ412" s="1"/>
      <c r="NHR412" s="1"/>
      <c r="NHS412" s="1"/>
      <c r="NHT412" s="1"/>
      <c r="NHU412" s="1"/>
      <c r="NHV412" s="1"/>
      <c r="NHW412" s="1"/>
      <c r="NHX412" s="1"/>
      <c r="NHY412" s="1"/>
      <c r="NHZ412" s="1"/>
      <c r="NIA412" s="1"/>
      <c r="NIB412" s="1"/>
      <c r="NIC412" s="1"/>
      <c r="NID412" s="1"/>
      <c r="NIE412" s="1"/>
      <c r="NIF412" s="1"/>
      <c r="NIG412" s="1"/>
      <c r="NIH412" s="1"/>
      <c r="NII412" s="1"/>
      <c r="NIJ412" s="1"/>
      <c r="NIK412" s="1"/>
      <c r="NIL412" s="1"/>
      <c r="NIM412" s="1"/>
      <c r="NIN412" s="1"/>
      <c r="NIO412" s="1"/>
      <c r="NIP412" s="1"/>
      <c r="NIQ412" s="1"/>
      <c r="NIR412" s="1"/>
      <c r="NIS412" s="1"/>
      <c r="NIT412" s="1"/>
      <c r="NIU412" s="1"/>
      <c r="NIV412" s="1"/>
      <c r="NIW412" s="1"/>
      <c r="NIX412" s="1"/>
      <c r="NIY412" s="1"/>
      <c r="NIZ412" s="1"/>
      <c r="NJA412" s="1"/>
      <c r="NJB412" s="1"/>
      <c r="NJC412" s="1"/>
      <c r="NJD412" s="1"/>
      <c r="NJE412" s="1"/>
      <c r="NJF412" s="1"/>
      <c r="NJG412" s="1"/>
      <c r="NJH412" s="1"/>
      <c r="NJI412" s="1"/>
      <c r="NJJ412" s="1"/>
      <c r="NJK412" s="1"/>
      <c r="NJL412" s="1"/>
      <c r="NJM412" s="1"/>
      <c r="NJN412" s="1"/>
      <c r="NJO412" s="1"/>
      <c r="NJP412" s="1"/>
      <c r="NJQ412" s="1"/>
      <c r="NJR412" s="1"/>
      <c r="NJS412" s="1"/>
      <c r="NJT412" s="1"/>
      <c r="NJU412" s="1"/>
      <c r="NJV412" s="1"/>
      <c r="NJW412" s="1"/>
      <c r="NJX412" s="1"/>
      <c r="NJY412" s="1"/>
      <c r="NJZ412" s="1"/>
      <c r="NKA412" s="1"/>
      <c r="NKB412" s="1"/>
      <c r="NKC412" s="1"/>
      <c r="NKD412" s="1"/>
      <c r="NKE412" s="1"/>
      <c r="NKF412" s="1"/>
      <c r="NKG412" s="1"/>
      <c r="NKH412" s="1"/>
      <c r="NKI412" s="1"/>
      <c r="NKJ412" s="1"/>
      <c r="NKK412" s="1"/>
      <c r="NKL412" s="1"/>
      <c r="NKM412" s="1"/>
      <c r="NKN412" s="1"/>
      <c r="NKO412" s="1"/>
      <c r="NKP412" s="1"/>
      <c r="NKQ412" s="1"/>
      <c r="NKR412" s="1"/>
      <c r="NKS412" s="1"/>
      <c r="NKT412" s="1"/>
      <c r="NKU412" s="1"/>
      <c r="NKV412" s="1"/>
      <c r="NKW412" s="1"/>
      <c r="NKX412" s="1"/>
      <c r="NKY412" s="1"/>
      <c r="NKZ412" s="1"/>
      <c r="NLA412" s="1"/>
      <c r="NLB412" s="1"/>
      <c r="NLC412" s="1"/>
      <c r="NLD412" s="1"/>
      <c r="NLE412" s="1"/>
      <c r="NLF412" s="1"/>
      <c r="NLG412" s="1"/>
      <c r="NLH412" s="1"/>
      <c r="NLI412" s="1"/>
      <c r="NLJ412" s="1"/>
      <c r="NLK412" s="1"/>
      <c r="NLL412" s="1"/>
      <c r="NLM412" s="1"/>
      <c r="NLN412" s="1"/>
      <c r="NLO412" s="1"/>
      <c r="NLP412" s="1"/>
      <c r="NLQ412" s="1"/>
      <c r="NLR412" s="1"/>
      <c r="NLS412" s="1"/>
      <c r="NLT412" s="1"/>
      <c r="NLU412" s="1"/>
      <c r="NLV412" s="1"/>
      <c r="NLW412" s="1"/>
      <c r="NLX412" s="1"/>
      <c r="NLY412" s="1"/>
      <c r="NLZ412" s="1"/>
      <c r="NMA412" s="1"/>
      <c r="NMB412" s="1"/>
      <c r="NMC412" s="1"/>
      <c r="NMD412" s="1"/>
      <c r="NME412" s="1"/>
      <c r="NMF412" s="1"/>
      <c r="NMG412" s="1"/>
      <c r="NMH412" s="1"/>
      <c r="NMI412" s="1"/>
      <c r="NMJ412" s="1"/>
      <c r="NMK412" s="1"/>
      <c r="NML412" s="1"/>
      <c r="NMM412" s="1"/>
      <c r="NMN412" s="1"/>
      <c r="NMO412" s="1"/>
      <c r="NMP412" s="1"/>
      <c r="NMQ412" s="1"/>
      <c r="NMR412" s="1"/>
      <c r="NMS412" s="1"/>
      <c r="NMT412" s="1"/>
      <c r="NMU412" s="1"/>
      <c r="NMV412" s="1"/>
      <c r="NMW412" s="1"/>
      <c r="NMX412" s="1"/>
      <c r="NMY412" s="1"/>
      <c r="NMZ412" s="1"/>
      <c r="NNA412" s="1"/>
      <c r="NNB412" s="1"/>
      <c r="NNC412" s="1"/>
      <c r="NND412" s="1"/>
      <c r="NNE412" s="1"/>
      <c r="NNF412" s="1"/>
      <c r="NNG412" s="1"/>
      <c r="NNH412" s="1"/>
      <c r="NNI412" s="1"/>
      <c r="NNJ412" s="1"/>
      <c r="NNK412" s="1"/>
      <c r="NNL412" s="1"/>
      <c r="NNM412" s="1"/>
      <c r="NNN412" s="1"/>
      <c r="NNO412" s="1"/>
      <c r="NNP412" s="1"/>
      <c r="NNQ412" s="1"/>
      <c r="NNR412" s="1"/>
      <c r="NNS412" s="1"/>
      <c r="NNT412" s="1"/>
      <c r="NNU412" s="1"/>
      <c r="NNV412" s="1"/>
      <c r="NNW412" s="1"/>
      <c r="NNX412" s="1"/>
      <c r="NNY412" s="1"/>
      <c r="NNZ412" s="1"/>
      <c r="NOA412" s="1"/>
      <c r="NOB412" s="1"/>
      <c r="NOC412" s="1"/>
      <c r="NOD412" s="1"/>
      <c r="NOE412" s="1"/>
      <c r="NOF412" s="1"/>
      <c r="NOG412" s="1"/>
      <c r="NOH412" s="1"/>
      <c r="NOI412" s="1"/>
      <c r="NOJ412" s="1"/>
      <c r="NOK412" s="1"/>
      <c r="NOL412" s="1"/>
      <c r="NOM412" s="1"/>
      <c r="NON412" s="1"/>
      <c r="NOO412" s="1"/>
      <c r="NOP412" s="1"/>
      <c r="NOQ412" s="1"/>
      <c r="NOR412" s="1"/>
      <c r="NOS412" s="1"/>
      <c r="NOT412" s="1"/>
      <c r="NOU412" s="1"/>
      <c r="NOV412" s="1"/>
      <c r="NOW412" s="1"/>
      <c r="NOX412" s="1"/>
      <c r="NOY412" s="1"/>
      <c r="NOZ412" s="1"/>
      <c r="NPA412" s="1"/>
      <c r="NPB412" s="1"/>
      <c r="NPC412" s="1"/>
      <c r="NPD412" s="1"/>
      <c r="NPE412" s="1"/>
      <c r="NPF412" s="1"/>
      <c r="NPG412" s="1"/>
      <c r="NPH412" s="1"/>
      <c r="NPI412" s="1"/>
      <c r="NPJ412" s="1"/>
      <c r="NPK412" s="1"/>
      <c r="NPL412" s="1"/>
      <c r="NPM412" s="1"/>
      <c r="NPN412" s="1"/>
      <c r="NPO412" s="1"/>
      <c r="NPP412" s="1"/>
      <c r="NPQ412" s="1"/>
      <c r="NPR412" s="1"/>
      <c r="NPS412" s="1"/>
      <c r="NPT412" s="1"/>
      <c r="NPU412" s="1"/>
      <c r="NPV412" s="1"/>
      <c r="NPW412" s="1"/>
      <c r="NPX412" s="1"/>
      <c r="NPY412" s="1"/>
      <c r="NPZ412" s="1"/>
      <c r="NQA412" s="1"/>
      <c r="NQB412" s="1"/>
      <c r="NQC412" s="1"/>
      <c r="NQD412" s="1"/>
      <c r="NQE412" s="1"/>
      <c r="NQF412" s="1"/>
      <c r="NQG412" s="1"/>
      <c r="NQH412" s="1"/>
      <c r="NQI412" s="1"/>
      <c r="NQJ412" s="1"/>
      <c r="NQK412" s="1"/>
      <c r="NQL412" s="1"/>
      <c r="NQM412" s="1"/>
      <c r="NQN412" s="1"/>
      <c r="NQO412" s="1"/>
      <c r="NQP412" s="1"/>
      <c r="NQQ412" s="1"/>
      <c r="NQR412" s="1"/>
      <c r="NQS412" s="1"/>
      <c r="NQT412" s="1"/>
      <c r="NQU412" s="1"/>
      <c r="NQV412" s="1"/>
      <c r="NQW412" s="1"/>
      <c r="NQX412" s="1"/>
      <c r="NQY412" s="1"/>
      <c r="NQZ412" s="1"/>
      <c r="NRA412" s="1"/>
      <c r="NRB412" s="1"/>
      <c r="NRC412" s="1"/>
      <c r="NRD412" s="1"/>
      <c r="NRE412" s="1"/>
      <c r="NRF412" s="1"/>
      <c r="NRG412" s="1"/>
      <c r="NRH412" s="1"/>
      <c r="NRI412" s="1"/>
      <c r="NRJ412" s="1"/>
      <c r="NRK412" s="1"/>
      <c r="NRL412" s="1"/>
      <c r="NRM412" s="1"/>
      <c r="NRN412" s="1"/>
      <c r="NRO412" s="1"/>
      <c r="NRP412" s="1"/>
      <c r="NRQ412" s="1"/>
      <c r="NRR412" s="1"/>
      <c r="NRS412" s="1"/>
      <c r="NRT412" s="1"/>
      <c r="NRU412" s="1"/>
      <c r="NRV412" s="1"/>
      <c r="NRW412" s="1"/>
      <c r="NRX412" s="1"/>
      <c r="NRY412" s="1"/>
      <c r="NRZ412" s="1"/>
      <c r="NSA412" s="1"/>
      <c r="NSB412" s="1"/>
      <c r="NSC412" s="1"/>
      <c r="NSD412" s="1"/>
      <c r="NSE412" s="1"/>
      <c r="NSF412" s="1"/>
      <c r="NSG412" s="1"/>
      <c r="NSH412" s="1"/>
      <c r="NSI412" s="1"/>
      <c r="NSJ412" s="1"/>
      <c r="NSK412" s="1"/>
      <c r="NSL412" s="1"/>
      <c r="NSM412" s="1"/>
      <c r="NSN412" s="1"/>
      <c r="NSO412" s="1"/>
      <c r="NSP412" s="1"/>
      <c r="NSQ412" s="1"/>
      <c r="NSR412" s="1"/>
      <c r="NSS412" s="1"/>
      <c r="NST412" s="1"/>
      <c r="NSU412" s="1"/>
      <c r="NSV412" s="1"/>
      <c r="NSW412" s="1"/>
      <c r="NSX412" s="1"/>
      <c r="NSY412" s="1"/>
      <c r="NSZ412" s="1"/>
      <c r="NTA412" s="1"/>
      <c r="NTB412" s="1"/>
      <c r="NTC412" s="1"/>
      <c r="NTD412" s="1"/>
      <c r="NTE412" s="1"/>
      <c r="NTF412" s="1"/>
      <c r="NTG412" s="1"/>
      <c r="NTH412" s="1"/>
      <c r="NTI412" s="1"/>
      <c r="NTJ412" s="1"/>
      <c r="NTK412" s="1"/>
      <c r="NTL412" s="1"/>
      <c r="NTM412" s="1"/>
      <c r="NTN412" s="1"/>
      <c r="NTO412" s="1"/>
      <c r="NTP412" s="1"/>
      <c r="NTQ412" s="1"/>
      <c r="NTR412" s="1"/>
      <c r="NTS412" s="1"/>
      <c r="NTT412" s="1"/>
      <c r="NTU412" s="1"/>
      <c r="NTV412" s="1"/>
      <c r="NTW412" s="1"/>
      <c r="NTX412" s="1"/>
      <c r="NTY412" s="1"/>
      <c r="NTZ412" s="1"/>
      <c r="NUA412" s="1"/>
      <c r="NUB412" s="1"/>
      <c r="NUC412" s="1"/>
      <c r="NUD412" s="1"/>
      <c r="NUE412" s="1"/>
      <c r="NUF412" s="1"/>
      <c r="NUG412" s="1"/>
      <c r="NUH412" s="1"/>
      <c r="NUI412" s="1"/>
      <c r="NUJ412" s="1"/>
      <c r="NUK412" s="1"/>
      <c r="NUL412" s="1"/>
      <c r="NUM412" s="1"/>
      <c r="NUN412" s="1"/>
      <c r="NUO412" s="1"/>
      <c r="NUP412" s="1"/>
      <c r="NUQ412" s="1"/>
      <c r="NUR412" s="1"/>
      <c r="NUS412" s="1"/>
      <c r="NUT412" s="1"/>
      <c r="NUU412" s="1"/>
      <c r="NUV412" s="1"/>
      <c r="NUW412" s="1"/>
      <c r="NUX412" s="1"/>
      <c r="NUY412" s="1"/>
      <c r="NUZ412" s="1"/>
      <c r="NVA412" s="1"/>
      <c r="NVB412" s="1"/>
      <c r="NVC412" s="1"/>
      <c r="NVD412" s="1"/>
      <c r="NVE412" s="1"/>
      <c r="NVF412" s="1"/>
      <c r="NVG412" s="1"/>
      <c r="NVH412" s="1"/>
      <c r="NVI412" s="1"/>
      <c r="NVJ412" s="1"/>
      <c r="NVK412" s="1"/>
      <c r="NVL412" s="1"/>
      <c r="NVM412" s="1"/>
      <c r="NVN412" s="1"/>
      <c r="NVO412" s="1"/>
      <c r="NVP412" s="1"/>
      <c r="NVQ412" s="1"/>
      <c r="NVR412" s="1"/>
      <c r="NVS412" s="1"/>
      <c r="NVT412" s="1"/>
      <c r="NVU412" s="1"/>
      <c r="NVV412" s="1"/>
      <c r="NVW412" s="1"/>
      <c r="NVX412" s="1"/>
      <c r="NVY412" s="1"/>
      <c r="NVZ412" s="1"/>
      <c r="NWA412" s="1"/>
      <c r="NWB412" s="1"/>
      <c r="NWC412" s="1"/>
      <c r="NWD412" s="1"/>
      <c r="NWE412" s="1"/>
      <c r="NWF412" s="1"/>
      <c r="NWG412" s="1"/>
      <c r="NWH412" s="1"/>
      <c r="NWI412" s="1"/>
      <c r="NWJ412" s="1"/>
      <c r="NWK412" s="1"/>
      <c r="NWL412" s="1"/>
      <c r="NWM412" s="1"/>
      <c r="NWN412" s="1"/>
      <c r="NWO412" s="1"/>
      <c r="NWP412" s="1"/>
      <c r="NWQ412" s="1"/>
      <c r="NWR412" s="1"/>
      <c r="NWS412" s="1"/>
      <c r="NWT412" s="1"/>
      <c r="NWU412" s="1"/>
      <c r="NWV412" s="1"/>
      <c r="NWW412" s="1"/>
      <c r="NWX412" s="1"/>
      <c r="NWY412" s="1"/>
      <c r="NWZ412" s="1"/>
      <c r="NXA412" s="1"/>
      <c r="NXB412" s="1"/>
      <c r="NXC412" s="1"/>
      <c r="NXD412" s="1"/>
      <c r="NXE412" s="1"/>
      <c r="NXF412" s="1"/>
      <c r="NXG412" s="1"/>
      <c r="NXH412" s="1"/>
      <c r="NXI412" s="1"/>
      <c r="NXJ412" s="1"/>
      <c r="NXK412" s="1"/>
      <c r="NXL412" s="1"/>
      <c r="NXM412" s="1"/>
      <c r="NXN412" s="1"/>
      <c r="NXO412" s="1"/>
      <c r="NXP412" s="1"/>
      <c r="NXQ412" s="1"/>
      <c r="NXR412" s="1"/>
      <c r="NXS412" s="1"/>
      <c r="NXT412" s="1"/>
      <c r="NXU412" s="1"/>
      <c r="NXV412" s="1"/>
      <c r="NXW412" s="1"/>
      <c r="NXX412" s="1"/>
      <c r="NXY412" s="1"/>
      <c r="NXZ412" s="1"/>
      <c r="NYA412" s="1"/>
      <c r="NYB412" s="1"/>
      <c r="NYC412" s="1"/>
      <c r="NYD412" s="1"/>
      <c r="NYE412" s="1"/>
      <c r="NYF412" s="1"/>
      <c r="NYG412" s="1"/>
      <c r="NYH412" s="1"/>
      <c r="NYI412" s="1"/>
      <c r="NYJ412" s="1"/>
      <c r="NYK412" s="1"/>
      <c r="NYL412" s="1"/>
      <c r="NYM412" s="1"/>
      <c r="NYN412" s="1"/>
      <c r="NYO412" s="1"/>
      <c r="NYP412" s="1"/>
      <c r="NYQ412" s="1"/>
      <c r="NYR412" s="1"/>
      <c r="NYS412" s="1"/>
      <c r="NYT412" s="1"/>
      <c r="NYU412" s="1"/>
      <c r="NYV412" s="1"/>
      <c r="NYW412" s="1"/>
      <c r="NYX412" s="1"/>
      <c r="NYY412" s="1"/>
      <c r="NYZ412" s="1"/>
      <c r="NZA412" s="1"/>
      <c r="NZB412" s="1"/>
      <c r="NZC412" s="1"/>
      <c r="NZD412" s="1"/>
      <c r="NZE412" s="1"/>
      <c r="NZF412" s="1"/>
      <c r="NZG412" s="1"/>
      <c r="NZH412" s="1"/>
      <c r="NZI412" s="1"/>
      <c r="NZJ412" s="1"/>
      <c r="NZK412" s="1"/>
      <c r="NZL412" s="1"/>
      <c r="NZM412" s="1"/>
      <c r="NZN412" s="1"/>
      <c r="NZO412" s="1"/>
      <c r="NZP412" s="1"/>
      <c r="NZQ412" s="1"/>
      <c r="NZR412" s="1"/>
      <c r="NZS412" s="1"/>
      <c r="NZT412" s="1"/>
      <c r="NZU412" s="1"/>
      <c r="NZV412" s="1"/>
      <c r="NZW412" s="1"/>
      <c r="NZX412" s="1"/>
      <c r="NZY412" s="1"/>
      <c r="NZZ412" s="1"/>
      <c r="OAA412" s="1"/>
      <c r="OAB412" s="1"/>
      <c r="OAC412" s="1"/>
      <c r="OAD412" s="1"/>
      <c r="OAE412" s="1"/>
      <c r="OAF412" s="1"/>
      <c r="OAG412" s="1"/>
      <c r="OAH412" s="1"/>
      <c r="OAI412" s="1"/>
      <c r="OAJ412" s="1"/>
      <c r="OAK412" s="1"/>
      <c r="OAL412" s="1"/>
      <c r="OAM412" s="1"/>
      <c r="OAN412" s="1"/>
      <c r="OAO412" s="1"/>
      <c r="OAP412" s="1"/>
      <c r="OAQ412" s="1"/>
      <c r="OAR412" s="1"/>
      <c r="OAS412" s="1"/>
      <c r="OAT412" s="1"/>
      <c r="OAU412" s="1"/>
      <c r="OAV412" s="1"/>
      <c r="OAW412" s="1"/>
      <c r="OAX412" s="1"/>
      <c r="OAY412" s="1"/>
      <c r="OAZ412" s="1"/>
      <c r="OBA412" s="1"/>
      <c r="OBB412" s="1"/>
      <c r="OBC412" s="1"/>
      <c r="OBD412" s="1"/>
      <c r="OBE412" s="1"/>
      <c r="OBF412" s="1"/>
      <c r="OBG412" s="1"/>
      <c r="OBH412" s="1"/>
      <c r="OBI412" s="1"/>
      <c r="OBJ412" s="1"/>
      <c r="OBK412" s="1"/>
      <c r="OBL412" s="1"/>
      <c r="OBM412" s="1"/>
      <c r="OBN412" s="1"/>
      <c r="OBO412" s="1"/>
      <c r="OBP412" s="1"/>
      <c r="OBQ412" s="1"/>
      <c r="OBR412" s="1"/>
      <c r="OBS412" s="1"/>
      <c r="OBT412" s="1"/>
      <c r="OBU412" s="1"/>
      <c r="OBV412" s="1"/>
      <c r="OBW412" s="1"/>
      <c r="OBX412" s="1"/>
      <c r="OBY412" s="1"/>
      <c r="OBZ412" s="1"/>
      <c r="OCA412" s="1"/>
      <c r="OCB412" s="1"/>
      <c r="OCC412" s="1"/>
      <c r="OCD412" s="1"/>
      <c r="OCE412" s="1"/>
      <c r="OCF412" s="1"/>
      <c r="OCG412" s="1"/>
      <c r="OCH412" s="1"/>
      <c r="OCI412" s="1"/>
      <c r="OCJ412" s="1"/>
      <c r="OCK412" s="1"/>
      <c r="OCL412" s="1"/>
      <c r="OCM412" s="1"/>
      <c r="OCN412" s="1"/>
      <c r="OCO412" s="1"/>
      <c r="OCP412" s="1"/>
      <c r="OCQ412" s="1"/>
      <c r="OCR412" s="1"/>
      <c r="OCS412" s="1"/>
      <c r="OCT412" s="1"/>
      <c r="OCU412" s="1"/>
      <c r="OCV412" s="1"/>
      <c r="OCW412" s="1"/>
      <c r="OCX412" s="1"/>
      <c r="OCY412" s="1"/>
      <c r="OCZ412" s="1"/>
      <c r="ODA412" s="1"/>
      <c r="ODB412" s="1"/>
      <c r="ODC412" s="1"/>
      <c r="ODD412" s="1"/>
      <c r="ODE412" s="1"/>
      <c r="ODF412" s="1"/>
      <c r="ODG412" s="1"/>
      <c r="ODH412" s="1"/>
      <c r="ODI412" s="1"/>
      <c r="ODJ412" s="1"/>
      <c r="ODK412" s="1"/>
      <c r="ODL412" s="1"/>
      <c r="ODM412" s="1"/>
      <c r="ODN412" s="1"/>
      <c r="ODO412" s="1"/>
      <c r="ODP412" s="1"/>
      <c r="ODQ412" s="1"/>
      <c r="ODR412" s="1"/>
      <c r="ODS412" s="1"/>
      <c r="ODT412" s="1"/>
      <c r="ODU412" s="1"/>
      <c r="ODV412" s="1"/>
      <c r="ODW412" s="1"/>
      <c r="ODX412" s="1"/>
      <c r="ODY412" s="1"/>
      <c r="ODZ412" s="1"/>
      <c r="OEA412" s="1"/>
      <c r="OEB412" s="1"/>
      <c r="OEC412" s="1"/>
      <c r="OED412" s="1"/>
      <c r="OEE412" s="1"/>
      <c r="OEF412" s="1"/>
      <c r="OEG412" s="1"/>
      <c r="OEH412" s="1"/>
      <c r="OEI412" s="1"/>
      <c r="OEJ412" s="1"/>
      <c r="OEK412" s="1"/>
      <c r="OEL412" s="1"/>
      <c r="OEM412" s="1"/>
      <c r="OEN412" s="1"/>
      <c r="OEO412" s="1"/>
      <c r="OEP412" s="1"/>
      <c r="OEQ412" s="1"/>
      <c r="OER412" s="1"/>
      <c r="OES412" s="1"/>
      <c r="OET412" s="1"/>
      <c r="OEU412" s="1"/>
      <c r="OEV412" s="1"/>
      <c r="OEW412" s="1"/>
      <c r="OEX412" s="1"/>
      <c r="OEY412" s="1"/>
      <c r="OEZ412" s="1"/>
      <c r="OFA412" s="1"/>
      <c r="OFB412" s="1"/>
      <c r="OFC412" s="1"/>
      <c r="OFD412" s="1"/>
      <c r="OFE412" s="1"/>
      <c r="OFF412" s="1"/>
      <c r="OFG412" s="1"/>
      <c r="OFH412" s="1"/>
      <c r="OFI412" s="1"/>
      <c r="OFJ412" s="1"/>
      <c r="OFK412" s="1"/>
      <c r="OFL412" s="1"/>
      <c r="OFM412" s="1"/>
      <c r="OFN412" s="1"/>
      <c r="OFO412" s="1"/>
      <c r="OFP412" s="1"/>
      <c r="OFQ412" s="1"/>
      <c r="OFR412" s="1"/>
      <c r="OFS412" s="1"/>
      <c r="OFT412" s="1"/>
      <c r="OFU412" s="1"/>
      <c r="OFV412" s="1"/>
      <c r="OFW412" s="1"/>
      <c r="OFX412" s="1"/>
      <c r="OFY412" s="1"/>
      <c r="OFZ412" s="1"/>
      <c r="OGA412" s="1"/>
      <c r="OGB412" s="1"/>
      <c r="OGC412" s="1"/>
      <c r="OGD412" s="1"/>
      <c r="OGE412" s="1"/>
      <c r="OGF412" s="1"/>
      <c r="OGG412" s="1"/>
      <c r="OGH412" s="1"/>
      <c r="OGI412" s="1"/>
      <c r="OGJ412" s="1"/>
      <c r="OGK412" s="1"/>
      <c r="OGL412" s="1"/>
      <c r="OGM412" s="1"/>
      <c r="OGN412" s="1"/>
      <c r="OGO412" s="1"/>
      <c r="OGP412" s="1"/>
      <c r="OGQ412" s="1"/>
      <c r="OGR412" s="1"/>
      <c r="OGS412" s="1"/>
      <c r="OGT412" s="1"/>
      <c r="OGU412" s="1"/>
      <c r="OGV412" s="1"/>
      <c r="OGW412" s="1"/>
      <c r="OGX412" s="1"/>
      <c r="OGY412" s="1"/>
      <c r="OGZ412" s="1"/>
      <c r="OHA412" s="1"/>
      <c r="OHB412" s="1"/>
      <c r="OHC412" s="1"/>
      <c r="OHD412" s="1"/>
      <c r="OHE412" s="1"/>
      <c r="OHF412" s="1"/>
      <c r="OHG412" s="1"/>
      <c r="OHH412" s="1"/>
      <c r="OHI412" s="1"/>
      <c r="OHJ412" s="1"/>
      <c r="OHK412" s="1"/>
      <c r="OHL412" s="1"/>
      <c r="OHM412" s="1"/>
      <c r="OHN412" s="1"/>
      <c r="OHO412" s="1"/>
      <c r="OHP412" s="1"/>
      <c r="OHQ412" s="1"/>
      <c r="OHR412" s="1"/>
      <c r="OHS412" s="1"/>
      <c r="OHT412" s="1"/>
      <c r="OHU412" s="1"/>
      <c r="OHV412" s="1"/>
      <c r="OHW412" s="1"/>
      <c r="OHX412" s="1"/>
      <c r="OHY412" s="1"/>
      <c r="OHZ412" s="1"/>
      <c r="OIA412" s="1"/>
      <c r="OIB412" s="1"/>
      <c r="OIC412" s="1"/>
      <c r="OID412" s="1"/>
      <c r="OIE412" s="1"/>
      <c r="OIF412" s="1"/>
      <c r="OIG412" s="1"/>
      <c r="OIH412" s="1"/>
      <c r="OII412" s="1"/>
      <c r="OIJ412" s="1"/>
      <c r="OIK412" s="1"/>
      <c r="OIL412" s="1"/>
      <c r="OIM412" s="1"/>
      <c r="OIN412" s="1"/>
      <c r="OIO412" s="1"/>
      <c r="OIP412" s="1"/>
      <c r="OIQ412" s="1"/>
      <c r="OIR412" s="1"/>
      <c r="OIS412" s="1"/>
      <c r="OIT412" s="1"/>
      <c r="OIU412" s="1"/>
      <c r="OIV412" s="1"/>
      <c r="OIW412" s="1"/>
      <c r="OIX412" s="1"/>
      <c r="OIY412" s="1"/>
      <c r="OIZ412" s="1"/>
      <c r="OJA412" s="1"/>
      <c r="OJB412" s="1"/>
      <c r="OJC412" s="1"/>
      <c r="OJD412" s="1"/>
      <c r="OJE412" s="1"/>
      <c r="OJF412" s="1"/>
      <c r="OJG412" s="1"/>
      <c r="OJH412" s="1"/>
      <c r="OJI412" s="1"/>
      <c r="OJJ412" s="1"/>
      <c r="OJK412" s="1"/>
      <c r="OJL412" s="1"/>
      <c r="OJM412" s="1"/>
      <c r="OJN412" s="1"/>
      <c r="OJO412" s="1"/>
      <c r="OJP412" s="1"/>
      <c r="OJQ412" s="1"/>
      <c r="OJR412" s="1"/>
      <c r="OJS412" s="1"/>
      <c r="OJT412" s="1"/>
      <c r="OJU412" s="1"/>
      <c r="OJV412" s="1"/>
      <c r="OJW412" s="1"/>
      <c r="OJX412" s="1"/>
      <c r="OJY412" s="1"/>
      <c r="OJZ412" s="1"/>
      <c r="OKA412" s="1"/>
      <c r="OKB412" s="1"/>
      <c r="OKC412" s="1"/>
      <c r="OKD412" s="1"/>
      <c r="OKE412" s="1"/>
      <c r="OKF412" s="1"/>
      <c r="OKG412" s="1"/>
      <c r="OKH412" s="1"/>
      <c r="OKI412" s="1"/>
      <c r="OKJ412" s="1"/>
      <c r="OKK412" s="1"/>
      <c r="OKL412" s="1"/>
      <c r="OKM412" s="1"/>
      <c r="OKN412" s="1"/>
      <c r="OKO412" s="1"/>
      <c r="OKP412" s="1"/>
      <c r="OKQ412" s="1"/>
      <c r="OKR412" s="1"/>
      <c r="OKS412" s="1"/>
      <c r="OKT412" s="1"/>
      <c r="OKU412" s="1"/>
      <c r="OKV412" s="1"/>
      <c r="OKW412" s="1"/>
      <c r="OKX412" s="1"/>
      <c r="OKY412" s="1"/>
      <c r="OKZ412" s="1"/>
      <c r="OLA412" s="1"/>
      <c r="OLB412" s="1"/>
      <c r="OLC412" s="1"/>
      <c r="OLD412" s="1"/>
      <c r="OLE412" s="1"/>
      <c r="OLF412" s="1"/>
      <c r="OLG412" s="1"/>
      <c r="OLH412" s="1"/>
      <c r="OLI412" s="1"/>
      <c r="OLJ412" s="1"/>
      <c r="OLK412" s="1"/>
      <c r="OLL412" s="1"/>
      <c r="OLM412" s="1"/>
      <c r="OLN412" s="1"/>
      <c r="OLO412" s="1"/>
      <c r="OLP412" s="1"/>
      <c r="OLQ412" s="1"/>
      <c r="OLR412" s="1"/>
      <c r="OLS412" s="1"/>
      <c r="OLT412" s="1"/>
      <c r="OLU412" s="1"/>
      <c r="OLV412" s="1"/>
      <c r="OLW412" s="1"/>
      <c r="OLX412" s="1"/>
      <c r="OLY412" s="1"/>
      <c r="OLZ412" s="1"/>
      <c r="OMA412" s="1"/>
      <c r="OMB412" s="1"/>
      <c r="OMC412" s="1"/>
      <c r="OMD412" s="1"/>
      <c r="OME412" s="1"/>
      <c r="OMF412" s="1"/>
      <c r="OMG412" s="1"/>
      <c r="OMH412" s="1"/>
      <c r="OMI412" s="1"/>
      <c r="OMJ412" s="1"/>
      <c r="OMK412" s="1"/>
      <c r="OML412" s="1"/>
      <c r="OMM412" s="1"/>
      <c r="OMN412" s="1"/>
      <c r="OMO412" s="1"/>
      <c r="OMP412" s="1"/>
      <c r="OMQ412" s="1"/>
      <c r="OMR412" s="1"/>
      <c r="OMS412" s="1"/>
      <c r="OMT412" s="1"/>
      <c r="OMU412" s="1"/>
      <c r="OMV412" s="1"/>
      <c r="OMW412" s="1"/>
      <c r="OMX412" s="1"/>
      <c r="OMY412" s="1"/>
      <c r="OMZ412" s="1"/>
      <c r="ONA412" s="1"/>
      <c r="ONB412" s="1"/>
      <c r="ONC412" s="1"/>
      <c r="OND412" s="1"/>
      <c r="ONE412" s="1"/>
      <c r="ONF412" s="1"/>
      <c r="ONG412" s="1"/>
      <c r="ONH412" s="1"/>
      <c r="ONI412" s="1"/>
      <c r="ONJ412" s="1"/>
      <c r="ONK412" s="1"/>
      <c r="ONL412" s="1"/>
      <c r="ONM412" s="1"/>
      <c r="ONN412" s="1"/>
      <c r="ONO412" s="1"/>
      <c r="ONP412" s="1"/>
      <c r="ONQ412" s="1"/>
      <c r="ONR412" s="1"/>
      <c r="ONS412" s="1"/>
      <c r="ONT412" s="1"/>
      <c r="ONU412" s="1"/>
      <c r="ONV412" s="1"/>
      <c r="ONW412" s="1"/>
      <c r="ONX412" s="1"/>
      <c r="ONY412" s="1"/>
      <c r="ONZ412" s="1"/>
      <c r="OOA412" s="1"/>
      <c r="OOB412" s="1"/>
      <c r="OOC412" s="1"/>
      <c r="OOD412" s="1"/>
      <c r="OOE412" s="1"/>
      <c r="OOF412" s="1"/>
      <c r="OOG412" s="1"/>
      <c r="OOH412" s="1"/>
      <c r="OOI412" s="1"/>
      <c r="OOJ412" s="1"/>
      <c r="OOK412" s="1"/>
      <c r="OOL412" s="1"/>
      <c r="OOM412" s="1"/>
      <c r="OON412" s="1"/>
      <c r="OOO412" s="1"/>
      <c r="OOP412" s="1"/>
      <c r="OOQ412" s="1"/>
      <c r="OOR412" s="1"/>
      <c r="OOS412" s="1"/>
      <c r="OOT412" s="1"/>
      <c r="OOU412" s="1"/>
      <c r="OOV412" s="1"/>
      <c r="OOW412" s="1"/>
      <c r="OOX412" s="1"/>
      <c r="OOY412" s="1"/>
      <c r="OOZ412" s="1"/>
      <c r="OPA412" s="1"/>
      <c r="OPB412" s="1"/>
      <c r="OPC412" s="1"/>
      <c r="OPD412" s="1"/>
      <c r="OPE412" s="1"/>
      <c r="OPF412" s="1"/>
      <c r="OPG412" s="1"/>
      <c r="OPH412" s="1"/>
      <c r="OPI412" s="1"/>
      <c r="OPJ412" s="1"/>
      <c r="OPK412" s="1"/>
      <c r="OPL412" s="1"/>
      <c r="OPM412" s="1"/>
      <c r="OPN412" s="1"/>
      <c r="OPO412" s="1"/>
      <c r="OPP412" s="1"/>
      <c r="OPQ412" s="1"/>
      <c r="OPR412" s="1"/>
      <c r="OPS412" s="1"/>
      <c r="OPT412" s="1"/>
      <c r="OPU412" s="1"/>
      <c r="OPV412" s="1"/>
      <c r="OPW412" s="1"/>
      <c r="OPX412" s="1"/>
      <c r="OPY412" s="1"/>
      <c r="OPZ412" s="1"/>
      <c r="OQA412" s="1"/>
      <c r="OQB412" s="1"/>
      <c r="OQC412" s="1"/>
      <c r="OQD412" s="1"/>
      <c r="OQE412" s="1"/>
      <c r="OQF412" s="1"/>
      <c r="OQG412" s="1"/>
      <c r="OQH412" s="1"/>
      <c r="OQI412" s="1"/>
      <c r="OQJ412" s="1"/>
      <c r="OQK412" s="1"/>
      <c r="OQL412" s="1"/>
      <c r="OQM412" s="1"/>
      <c r="OQN412" s="1"/>
      <c r="OQO412" s="1"/>
      <c r="OQP412" s="1"/>
      <c r="OQQ412" s="1"/>
      <c r="OQR412" s="1"/>
      <c r="OQS412" s="1"/>
      <c r="OQT412" s="1"/>
      <c r="OQU412" s="1"/>
      <c r="OQV412" s="1"/>
      <c r="OQW412" s="1"/>
      <c r="OQX412" s="1"/>
      <c r="OQY412" s="1"/>
      <c r="OQZ412" s="1"/>
      <c r="ORA412" s="1"/>
      <c r="ORB412" s="1"/>
      <c r="ORC412" s="1"/>
      <c r="ORD412" s="1"/>
      <c r="ORE412" s="1"/>
      <c r="ORF412" s="1"/>
      <c r="ORG412" s="1"/>
      <c r="ORH412" s="1"/>
      <c r="ORI412" s="1"/>
      <c r="ORJ412" s="1"/>
      <c r="ORK412" s="1"/>
      <c r="ORL412" s="1"/>
      <c r="ORM412" s="1"/>
      <c r="ORN412" s="1"/>
      <c r="ORO412" s="1"/>
      <c r="ORP412" s="1"/>
      <c r="ORQ412" s="1"/>
      <c r="ORR412" s="1"/>
      <c r="ORS412" s="1"/>
      <c r="ORT412" s="1"/>
      <c r="ORU412" s="1"/>
      <c r="ORV412" s="1"/>
      <c r="ORW412" s="1"/>
      <c r="ORX412" s="1"/>
      <c r="ORY412" s="1"/>
      <c r="ORZ412" s="1"/>
      <c r="OSA412" s="1"/>
      <c r="OSB412" s="1"/>
      <c r="OSC412" s="1"/>
      <c r="OSD412" s="1"/>
      <c r="OSE412" s="1"/>
      <c r="OSF412" s="1"/>
      <c r="OSG412" s="1"/>
      <c r="OSH412" s="1"/>
      <c r="OSI412" s="1"/>
      <c r="OSJ412" s="1"/>
      <c r="OSK412" s="1"/>
      <c r="OSL412" s="1"/>
      <c r="OSM412" s="1"/>
      <c r="OSN412" s="1"/>
      <c r="OSO412" s="1"/>
      <c r="OSP412" s="1"/>
      <c r="OSQ412" s="1"/>
      <c r="OSR412" s="1"/>
      <c r="OSS412" s="1"/>
      <c r="OST412" s="1"/>
      <c r="OSU412" s="1"/>
      <c r="OSV412" s="1"/>
      <c r="OSW412" s="1"/>
      <c r="OSX412" s="1"/>
      <c r="OSY412" s="1"/>
      <c r="OSZ412" s="1"/>
      <c r="OTA412" s="1"/>
      <c r="OTB412" s="1"/>
      <c r="OTC412" s="1"/>
      <c r="OTD412" s="1"/>
      <c r="OTE412" s="1"/>
      <c r="OTF412" s="1"/>
      <c r="OTG412" s="1"/>
      <c r="OTH412" s="1"/>
      <c r="OTI412" s="1"/>
      <c r="OTJ412" s="1"/>
      <c r="OTK412" s="1"/>
      <c r="OTL412" s="1"/>
      <c r="OTM412" s="1"/>
      <c r="OTN412" s="1"/>
      <c r="OTO412" s="1"/>
      <c r="OTP412" s="1"/>
      <c r="OTQ412" s="1"/>
      <c r="OTR412" s="1"/>
      <c r="OTS412" s="1"/>
      <c r="OTT412" s="1"/>
      <c r="OTU412" s="1"/>
      <c r="OTV412" s="1"/>
      <c r="OTW412" s="1"/>
      <c r="OTX412" s="1"/>
      <c r="OTY412" s="1"/>
      <c r="OTZ412" s="1"/>
      <c r="OUA412" s="1"/>
      <c r="OUB412" s="1"/>
      <c r="OUC412" s="1"/>
      <c r="OUD412" s="1"/>
      <c r="OUE412" s="1"/>
      <c r="OUF412" s="1"/>
      <c r="OUG412" s="1"/>
      <c r="OUH412" s="1"/>
      <c r="OUI412" s="1"/>
      <c r="OUJ412" s="1"/>
      <c r="OUK412" s="1"/>
      <c r="OUL412" s="1"/>
      <c r="OUM412" s="1"/>
      <c r="OUN412" s="1"/>
      <c r="OUO412" s="1"/>
      <c r="OUP412" s="1"/>
      <c r="OUQ412" s="1"/>
      <c r="OUR412" s="1"/>
      <c r="OUS412" s="1"/>
      <c r="OUT412" s="1"/>
      <c r="OUU412" s="1"/>
      <c r="OUV412" s="1"/>
      <c r="OUW412" s="1"/>
      <c r="OUX412" s="1"/>
      <c r="OUY412" s="1"/>
      <c r="OUZ412" s="1"/>
      <c r="OVA412" s="1"/>
      <c r="OVB412" s="1"/>
      <c r="OVC412" s="1"/>
      <c r="OVD412" s="1"/>
      <c r="OVE412" s="1"/>
      <c r="OVF412" s="1"/>
      <c r="OVG412" s="1"/>
      <c r="OVH412" s="1"/>
      <c r="OVI412" s="1"/>
      <c r="OVJ412" s="1"/>
      <c r="OVK412" s="1"/>
      <c r="OVL412" s="1"/>
      <c r="OVM412" s="1"/>
      <c r="OVN412" s="1"/>
      <c r="OVO412" s="1"/>
      <c r="OVP412" s="1"/>
      <c r="OVQ412" s="1"/>
      <c r="OVR412" s="1"/>
      <c r="OVS412" s="1"/>
      <c r="OVT412" s="1"/>
      <c r="OVU412" s="1"/>
      <c r="OVV412" s="1"/>
      <c r="OVW412" s="1"/>
      <c r="OVX412" s="1"/>
      <c r="OVY412" s="1"/>
      <c r="OVZ412" s="1"/>
      <c r="OWA412" s="1"/>
      <c r="OWB412" s="1"/>
      <c r="OWC412" s="1"/>
      <c r="OWD412" s="1"/>
      <c r="OWE412" s="1"/>
      <c r="OWF412" s="1"/>
      <c r="OWG412" s="1"/>
      <c r="OWH412" s="1"/>
      <c r="OWI412" s="1"/>
      <c r="OWJ412" s="1"/>
      <c r="OWK412" s="1"/>
      <c r="OWL412" s="1"/>
      <c r="OWM412" s="1"/>
      <c r="OWN412" s="1"/>
      <c r="OWO412" s="1"/>
      <c r="OWP412" s="1"/>
      <c r="OWQ412" s="1"/>
      <c r="OWR412" s="1"/>
      <c r="OWS412" s="1"/>
      <c r="OWT412" s="1"/>
      <c r="OWU412" s="1"/>
      <c r="OWV412" s="1"/>
      <c r="OWW412" s="1"/>
      <c r="OWX412" s="1"/>
      <c r="OWY412" s="1"/>
      <c r="OWZ412" s="1"/>
      <c r="OXA412" s="1"/>
      <c r="OXB412" s="1"/>
      <c r="OXC412" s="1"/>
      <c r="OXD412" s="1"/>
      <c r="OXE412" s="1"/>
      <c r="OXF412" s="1"/>
      <c r="OXG412" s="1"/>
      <c r="OXH412" s="1"/>
      <c r="OXI412" s="1"/>
      <c r="OXJ412" s="1"/>
      <c r="OXK412" s="1"/>
      <c r="OXL412" s="1"/>
      <c r="OXM412" s="1"/>
      <c r="OXN412" s="1"/>
      <c r="OXO412" s="1"/>
      <c r="OXP412" s="1"/>
      <c r="OXQ412" s="1"/>
      <c r="OXR412" s="1"/>
      <c r="OXS412" s="1"/>
      <c r="OXT412" s="1"/>
      <c r="OXU412" s="1"/>
      <c r="OXV412" s="1"/>
      <c r="OXW412" s="1"/>
      <c r="OXX412" s="1"/>
      <c r="OXY412" s="1"/>
      <c r="OXZ412" s="1"/>
      <c r="OYA412" s="1"/>
      <c r="OYB412" s="1"/>
      <c r="OYC412" s="1"/>
      <c r="OYD412" s="1"/>
      <c r="OYE412" s="1"/>
      <c r="OYF412" s="1"/>
      <c r="OYG412" s="1"/>
      <c r="OYH412" s="1"/>
      <c r="OYI412" s="1"/>
      <c r="OYJ412" s="1"/>
      <c r="OYK412" s="1"/>
      <c r="OYL412" s="1"/>
      <c r="OYM412" s="1"/>
      <c r="OYN412" s="1"/>
      <c r="OYO412" s="1"/>
      <c r="OYP412" s="1"/>
      <c r="OYQ412" s="1"/>
      <c r="OYR412" s="1"/>
      <c r="OYS412" s="1"/>
      <c r="OYT412" s="1"/>
      <c r="OYU412" s="1"/>
      <c r="OYV412" s="1"/>
      <c r="OYW412" s="1"/>
      <c r="OYX412" s="1"/>
      <c r="OYY412" s="1"/>
      <c r="OYZ412" s="1"/>
      <c r="OZA412" s="1"/>
      <c r="OZB412" s="1"/>
      <c r="OZC412" s="1"/>
      <c r="OZD412" s="1"/>
      <c r="OZE412" s="1"/>
      <c r="OZF412" s="1"/>
      <c r="OZG412" s="1"/>
      <c r="OZH412" s="1"/>
      <c r="OZI412" s="1"/>
      <c r="OZJ412" s="1"/>
      <c r="OZK412" s="1"/>
      <c r="OZL412" s="1"/>
      <c r="OZM412" s="1"/>
      <c r="OZN412" s="1"/>
      <c r="OZO412" s="1"/>
      <c r="OZP412" s="1"/>
      <c r="OZQ412" s="1"/>
      <c r="OZR412" s="1"/>
      <c r="OZS412" s="1"/>
      <c r="OZT412" s="1"/>
      <c r="OZU412" s="1"/>
      <c r="OZV412" s="1"/>
      <c r="OZW412" s="1"/>
      <c r="OZX412" s="1"/>
      <c r="OZY412" s="1"/>
      <c r="OZZ412" s="1"/>
      <c r="PAA412" s="1"/>
      <c r="PAB412" s="1"/>
      <c r="PAC412" s="1"/>
      <c r="PAD412" s="1"/>
      <c r="PAE412" s="1"/>
      <c r="PAF412" s="1"/>
      <c r="PAG412" s="1"/>
      <c r="PAH412" s="1"/>
      <c r="PAI412" s="1"/>
      <c r="PAJ412" s="1"/>
      <c r="PAK412" s="1"/>
      <c r="PAL412" s="1"/>
      <c r="PAM412" s="1"/>
      <c r="PAN412" s="1"/>
      <c r="PAO412" s="1"/>
      <c r="PAP412" s="1"/>
      <c r="PAQ412" s="1"/>
      <c r="PAR412" s="1"/>
      <c r="PAS412" s="1"/>
      <c r="PAT412" s="1"/>
      <c r="PAU412" s="1"/>
      <c r="PAV412" s="1"/>
      <c r="PAW412" s="1"/>
      <c r="PAX412" s="1"/>
      <c r="PAY412" s="1"/>
      <c r="PAZ412" s="1"/>
      <c r="PBA412" s="1"/>
      <c r="PBB412" s="1"/>
      <c r="PBC412" s="1"/>
      <c r="PBD412" s="1"/>
      <c r="PBE412" s="1"/>
      <c r="PBF412" s="1"/>
      <c r="PBG412" s="1"/>
      <c r="PBH412" s="1"/>
      <c r="PBI412" s="1"/>
      <c r="PBJ412" s="1"/>
      <c r="PBK412" s="1"/>
      <c r="PBL412" s="1"/>
      <c r="PBM412" s="1"/>
      <c r="PBN412" s="1"/>
      <c r="PBO412" s="1"/>
      <c r="PBP412" s="1"/>
      <c r="PBQ412" s="1"/>
      <c r="PBR412" s="1"/>
      <c r="PBS412" s="1"/>
      <c r="PBT412" s="1"/>
      <c r="PBU412" s="1"/>
      <c r="PBV412" s="1"/>
      <c r="PBW412" s="1"/>
      <c r="PBX412" s="1"/>
      <c r="PBY412" s="1"/>
      <c r="PBZ412" s="1"/>
      <c r="PCA412" s="1"/>
      <c r="PCB412" s="1"/>
      <c r="PCC412" s="1"/>
      <c r="PCD412" s="1"/>
      <c r="PCE412" s="1"/>
      <c r="PCF412" s="1"/>
      <c r="PCG412" s="1"/>
      <c r="PCH412" s="1"/>
      <c r="PCI412" s="1"/>
      <c r="PCJ412" s="1"/>
      <c r="PCK412" s="1"/>
      <c r="PCL412" s="1"/>
      <c r="PCM412" s="1"/>
      <c r="PCN412" s="1"/>
      <c r="PCO412" s="1"/>
      <c r="PCP412" s="1"/>
      <c r="PCQ412" s="1"/>
      <c r="PCR412" s="1"/>
      <c r="PCS412" s="1"/>
      <c r="PCT412" s="1"/>
      <c r="PCU412" s="1"/>
      <c r="PCV412" s="1"/>
      <c r="PCW412" s="1"/>
      <c r="PCX412" s="1"/>
      <c r="PCY412" s="1"/>
      <c r="PCZ412" s="1"/>
      <c r="PDA412" s="1"/>
      <c r="PDB412" s="1"/>
      <c r="PDC412" s="1"/>
      <c r="PDD412" s="1"/>
      <c r="PDE412" s="1"/>
      <c r="PDF412" s="1"/>
      <c r="PDG412" s="1"/>
      <c r="PDH412" s="1"/>
      <c r="PDI412" s="1"/>
      <c r="PDJ412" s="1"/>
      <c r="PDK412" s="1"/>
      <c r="PDL412" s="1"/>
      <c r="PDM412" s="1"/>
      <c r="PDN412" s="1"/>
      <c r="PDO412" s="1"/>
      <c r="PDP412" s="1"/>
      <c r="PDQ412" s="1"/>
      <c r="PDR412" s="1"/>
      <c r="PDS412" s="1"/>
      <c r="PDT412" s="1"/>
      <c r="PDU412" s="1"/>
      <c r="PDV412" s="1"/>
      <c r="PDW412" s="1"/>
      <c r="PDX412" s="1"/>
      <c r="PDY412" s="1"/>
      <c r="PDZ412" s="1"/>
      <c r="PEA412" s="1"/>
      <c r="PEB412" s="1"/>
      <c r="PEC412" s="1"/>
      <c r="PED412" s="1"/>
      <c r="PEE412" s="1"/>
      <c r="PEF412" s="1"/>
      <c r="PEG412" s="1"/>
      <c r="PEH412" s="1"/>
      <c r="PEI412" s="1"/>
      <c r="PEJ412" s="1"/>
      <c r="PEK412" s="1"/>
      <c r="PEL412" s="1"/>
      <c r="PEM412" s="1"/>
      <c r="PEN412" s="1"/>
      <c r="PEO412" s="1"/>
      <c r="PEP412" s="1"/>
      <c r="PEQ412" s="1"/>
      <c r="PER412" s="1"/>
      <c r="PES412" s="1"/>
      <c r="PET412" s="1"/>
      <c r="PEU412" s="1"/>
      <c r="PEV412" s="1"/>
      <c r="PEW412" s="1"/>
      <c r="PEX412" s="1"/>
      <c r="PEY412" s="1"/>
      <c r="PEZ412" s="1"/>
      <c r="PFA412" s="1"/>
      <c r="PFB412" s="1"/>
      <c r="PFC412" s="1"/>
      <c r="PFD412" s="1"/>
      <c r="PFE412" s="1"/>
      <c r="PFF412" s="1"/>
      <c r="PFG412" s="1"/>
      <c r="PFH412" s="1"/>
      <c r="PFI412" s="1"/>
      <c r="PFJ412" s="1"/>
      <c r="PFK412" s="1"/>
      <c r="PFL412" s="1"/>
      <c r="PFM412" s="1"/>
      <c r="PFN412" s="1"/>
      <c r="PFO412" s="1"/>
      <c r="PFP412" s="1"/>
      <c r="PFQ412" s="1"/>
      <c r="PFR412" s="1"/>
      <c r="PFS412" s="1"/>
      <c r="PFT412" s="1"/>
      <c r="PFU412" s="1"/>
      <c r="PFV412" s="1"/>
      <c r="PFW412" s="1"/>
      <c r="PFX412" s="1"/>
      <c r="PFY412" s="1"/>
      <c r="PFZ412" s="1"/>
      <c r="PGA412" s="1"/>
      <c r="PGB412" s="1"/>
      <c r="PGC412" s="1"/>
      <c r="PGD412" s="1"/>
      <c r="PGE412" s="1"/>
      <c r="PGF412" s="1"/>
      <c r="PGG412" s="1"/>
      <c r="PGH412" s="1"/>
      <c r="PGI412" s="1"/>
      <c r="PGJ412" s="1"/>
      <c r="PGK412" s="1"/>
      <c r="PGL412" s="1"/>
      <c r="PGM412" s="1"/>
      <c r="PGN412" s="1"/>
      <c r="PGO412" s="1"/>
      <c r="PGP412" s="1"/>
      <c r="PGQ412" s="1"/>
      <c r="PGR412" s="1"/>
      <c r="PGS412" s="1"/>
      <c r="PGT412" s="1"/>
      <c r="PGU412" s="1"/>
      <c r="PGV412" s="1"/>
      <c r="PGW412" s="1"/>
      <c r="PGX412" s="1"/>
      <c r="PGY412" s="1"/>
      <c r="PGZ412" s="1"/>
      <c r="PHA412" s="1"/>
      <c r="PHB412" s="1"/>
      <c r="PHC412" s="1"/>
      <c r="PHD412" s="1"/>
      <c r="PHE412" s="1"/>
      <c r="PHF412" s="1"/>
      <c r="PHG412" s="1"/>
      <c r="PHH412" s="1"/>
      <c r="PHI412" s="1"/>
      <c r="PHJ412" s="1"/>
      <c r="PHK412" s="1"/>
      <c r="PHL412" s="1"/>
      <c r="PHM412" s="1"/>
      <c r="PHN412" s="1"/>
      <c r="PHO412" s="1"/>
      <c r="PHP412" s="1"/>
      <c r="PHQ412" s="1"/>
      <c r="PHR412" s="1"/>
      <c r="PHS412" s="1"/>
      <c r="PHT412" s="1"/>
      <c r="PHU412" s="1"/>
      <c r="PHV412" s="1"/>
      <c r="PHW412" s="1"/>
      <c r="PHX412" s="1"/>
      <c r="PHY412" s="1"/>
      <c r="PHZ412" s="1"/>
      <c r="PIA412" s="1"/>
      <c r="PIB412" s="1"/>
      <c r="PIC412" s="1"/>
      <c r="PID412" s="1"/>
      <c r="PIE412" s="1"/>
      <c r="PIF412" s="1"/>
      <c r="PIG412" s="1"/>
      <c r="PIH412" s="1"/>
      <c r="PII412" s="1"/>
      <c r="PIJ412" s="1"/>
      <c r="PIK412" s="1"/>
      <c r="PIL412" s="1"/>
      <c r="PIM412" s="1"/>
      <c r="PIN412" s="1"/>
      <c r="PIO412" s="1"/>
      <c r="PIP412" s="1"/>
      <c r="PIQ412" s="1"/>
      <c r="PIR412" s="1"/>
      <c r="PIS412" s="1"/>
      <c r="PIT412" s="1"/>
      <c r="PIU412" s="1"/>
      <c r="PIV412" s="1"/>
      <c r="PIW412" s="1"/>
      <c r="PIX412" s="1"/>
      <c r="PIY412" s="1"/>
      <c r="PIZ412" s="1"/>
      <c r="PJA412" s="1"/>
      <c r="PJB412" s="1"/>
      <c r="PJC412" s="1"/>
      <c r="PJD412" s="1"/>
      <c r="PJE412" s="1"/>
      <c r="PJF412" s="1"/>
      <c r="PJG412" s="1"/>
      <c r="PJH412" s="1"/>
      <c r="PJI412" s="1"/>
      <c r="PJJ412" s="1"/>
      <c r="PJK412" s="1"/>
      <c r="PJL412" s="1"/>
      <c r="PJM412" s="1"/>
      <c r="PJN412" s="1"/>
      <c r="PJO412" s="1"/>
      <c r="PJP412" s="1"/>
      <c r="PJQ412" s="1"/>
      <c r="PJR412" s="1"/>
      <c r="PJS412" s="1"/>
      <c r="PJT412" s="1"/>
      <c r="PJU412" s="1"/>
      <c r="PJV412" s="1"/>
      <c r="PJW412" s="1"/>
      <c r="PJX412" s="1"/>
      <c r="PJY412" s="1"/>
      <c r="PJZ412" s="1"/>
      <c r="PKA412" s="1"/>
      <c r="PKB412" s="1"/>
      <c r="PKC412" s="1"/>
      <c r="PKD412" s="1"/>
      <c r="PKE412" s="1"/>
      <c r="PKF412" s="1"/>
      <c r="PKG412" s="1"/>
      <c r="PKH412" s="1"/>
      <c r="PKI412" s="1"/>
      <c r="PKJ412" s="1"/>
      <c r="PKK412" s="1"/>
      <c r="PKL412" s="1"/>
      <c r="PKM412" s="1"/>
      <c r="PKN412" s="1"/>
      <c r="PKO412" s="1"/>
      <c r="PKP412" s="1"/>
      <c r="PKQ412" s="1"/>
      <c r="PKR412" s="1"/>
      <c r="PKS412" s="1"/>
      <c r="PKT412" s="1"/>
      <c r="PKU412" s="1"/>
      <c r="PKV412" s="1"/>
      <c r="PKW412" s="1"/>
      <c r="PKX412" s="1"/>
      <c r="PKY412" s="1"/>
      <c r="PKZ412" s="1"/>
      <c r="PLA412" s="1"/>
      <c r="PLB412" s="1"/>
      <c r="PLC412" s="1"/>
      <c r="PLD412" s="1"/>
      <c r="PLE412" s="1"/>
      <c r="PLF412" s="1"/>
      <c r="PLG412" s="1"/>
      <c r="PLH412" s="1"/>
      <c r="PLI412" s="1"/>
      <c r="PLJ412" s="1"/>
      <c r="PLK412" s="1"/>
      <c r="PLL412" s="1"/>
      <c r="PLM412" s="1"/>
      <c r="PLN412" s="1"/>
      <c r="PLO412" s="1"/>
      <c r="PLP412" s="1"/>
      <c r="PLQ412" s="1"/>
      <c r="PLR412" s="1"/>
      <c r="PLS412" s="1"/>
      <c r="PLT412" s="1"/>
      <c r="PLU412" s="1"/>
      <c r="PLV412" s="1"/>
      <c r="PLW412" s="1"/>
      <c r="PLX412" s="1"/>
      <c r="PLY412" s="1"/>
      <c r="PLZ412" s="1"/>
      <c r="PMA412" s="1"/>
      <c r="PMB412" s="1"/>
      <c r="PMC412" s="1"/>
      <c r="PMD412" s="1"/>
      <c r="PME412" s="1"/>
      <c r="PMF412" s="1"/>
      <c r="PMG412" s="1"/>
      <c r="PMH412" s="1"/>
      <c r="PMI412" s="1"/>
      <c r="PMJ412" s="1"/>
      <c r="PMK412" s="1"/>
      <c r="PML412" s="1"/>
      <c r="PMM412" s="1"/>
      <c r="PMN412" s="1"/>
      <c r="PMO412" s="1"/>
      <c r="PMP412" s="1"/>
      <c r="PMQ412" s="1"/>
      <c r="PMR412" s="1"/>
      <c r="PMS412" s="1"/>
      <c r="PMT412" s="1"/>
      <c r="PMU412" s="1"/>
      <c r="PMV412" s="1"/>
      <c r="PMW412" s="1"/>
      <c r="PMX412" s="1"/>
      <c r="PMY412" s="1"/>
      <c r="PMZ412" s="1"/>
      <c r="PNA412" s="1"/>
      <c r="PNB412" s="1"/>
      <c r="PNC412" s="1"/>
      <c r="PND412" s="1"/>
      <c r="PNE412" s="1"/>
      <c r="PNF412" s="1"/>
      <c r="PNG412" s="1"/>
      <c r="PNH412" s="1"/>
      <c r="PNI412" s="1"/>
      <c r="PNJ412" s="1"/>
      <c r="PNK412" s="1"/>
      <c r="PNL412" s="1"/>
      <c r="PNM412" s="1"/>
      <c r="PNN412" s="1"/>
      <c r="PNO412" s="1"/>
      <c r="PNP412" s="1"/>
      <c r="PNQ412" s="1"/>
      <c r="PNR412" s="1"/>
      <c r="PNS412" s="1"/>
      <c r="PNT412" s="1"/>
      <c r="PNU412" s="1"/>
      <c r="PNV412" s="1"/>
      <c r="PNW412" s="1"/>
      <c r="PNX412" s="1"/>
      <c r="PNY412" s="1"/>
      <c r="PNZ412" s="1"/>
      <c r="POA412" s="1"/>
      <c r="POB412" s="1"/>
      <c r="POC412" s="1"/>
      <c r="POD412" s="1"/>
      <c r="POE412" s="1"/>
      <c r="POF412" s="1"/>
      <c r="POG412" s="1"/>
      <c r="POH412" s="1"/>
      <c r="POI412" s="1"/>
      <c r="POJ412" s="1"/>
      <c r="POK412" s="1"/>
      <c r="POL412" s="1"/>
      <c r="POM412" s="1"/>
      <c r="PON412" s="1"/>
      <c r="POO412" s="1"/>
      <c r="POP412" s="1"/>
      <c r="POQ412" s="1"/>
      <c r="POR412" s="1"/>
      <c r="POS412" s="1"/>
      <c r="POT412" s="1"/>
      <c r="POU412" s="1"/>
      <c r="POV412" s="1"/>
      <c r="POW412" s="1"/>
      <c r="POX412" s="1"/>
      <c r="POY412" s="1"/>
      <c r="POZ412" s="1"/>
      <c r="PPA412" s="1"/>
      <c r="PPB412" s="1"/>
      <c r="PPC412" s="1"/>
      <c r="PPD412" s="1"/>
      <c r="PPE412" s="1"/>
      <c r="PPF412" s="1"/>
      <c r="PPG412" s="1"/>
      <c r="PPH412" s="1"/>
      <c r="PPI412" s="1"/>
      <c r="PPJ412" s="1"/>
      <c r="PPK412" s="1"/>
      <c r="PPL412" s="1"/>
      <c r="PPM412" s="1"/>
      <c r="PPN412" s="1"/>
      <c r="PPO412" s="1"/>
      <c r="PPP412" s="1"/>
      <c r="PPQ412" s="1"/>
      <c r="PPR412" s="1"/>
      <c r="PPS412" s="1"/>
      <c r="PPT412" s="1"/>
      <c r="PPU412" s="1"/>
      <c r="PPV412" s="1"/>
      <c r="PPW412" s="1"/>
      <c r="PPX412" s="1"/>
      <c r="PPY412" s="1"/>
      <c r="PPZ412" s="1"/>
      <c r="PQA412" s="1"/>
      <c r="PQB412" s="1"/>
      <c r="PQC412" s="1"/>
      <c r="PQD412" s="1"/>
      <c r="PQE412" s="1"/>
      <c r="PQF412" s="1"/>
      <c r="PQG412" s="1"/>
      <c r="PQH412" s="1"/>
      <c r="PQI412" s="1"/>
      <c r="PQJ412" s="1"/>
      <c r="PQK412" s="1"/>
      <c r="PQL412" s="1"/>
      <c r="PQM412" s="1"/>
      <c r="PQN412" s="1"/>
      <c r="PQO412" s="1"/>
      <c r="PQP412" s="1"/>
      <c r="PQQ412" s="1"/>
      <c r="PQR412" s="1"/>
      <c r="PQS412" s="1"/>
      <c r="PQT412" s="1"/>
      <c r="PQU412" s="1"/>
      <c r="PQV412" s="1"/>
      <c r="PQW412" s="1"/>
      <c r="PQX412" s="1"/>
      <c r="PQY412" s="1"/>
      <c r="PQZ412" s="1"/>
      <c r="PRA412" s="1"/>
      <c r="PRB412" s="1"/>
      <c r="PRC412" s="1"/>
      <c r="PRD412" s="1"/>
      <c r="PRE412" s="1"/>
      <c r="PRF412" s="1"/>
      <c r="PRG412" s="1"/>
      <c r="PRH412" s="1"/>
      <c r="PRI412" s="1"/>
      <c r="PRJ412" s="1"/>
      <c r="PRK412" s="1"/>
      <c r="PRL412" s="1"/>
      <c r="PRM412" s="1"/>
      <c r="PRN412" s="1"/>
      <c r="PRO412" s="1"/>
      <c r="PRP412" s="1"/>
      <c r="PRQ412" s="1"/>
      <c r="PRR412" s="1"/>
      <c r="PRS412" s="1"/>
      <c r="PRT412" s="1"/>
      <c r="PRU412" s="1"/>
      <c r="PRV412" s="1"/>
      <c r="PRW412" s="1"/>
      <c r="PRX412" s="1"/>
      <c r="PRY412" s="1"/>
      <c r="PRZ412" s="1"/>
      <c r="PSA412" s="1"/>
      <c r="PSB412" s="1"/>
      <c r="PSC412" s="1"/>
      <c r="PSD412" s="1"/>
      <c r="PSE412" s="1"/>
      <c r="PSF412" s="1"/>
      <c r="PSG412" s="1"/>
      <c r="PSH412" s="1"/>
      <c r="PSI412" s="1"/>
      <c r="PSJ412" s="1"/>
      <c r="PSK412" s="1"/>
      <c r="PSL412" s="1"/>
      <c r="PSM412" s="1"/>
      <c r="PSN412" s="1"/>
      <c r="PSO412" s="1"/>
      <c r="PSP412" s="1"/>
      <c r="PSQ412" s="1"/>
      <c r="PSR412" s="1"/>
      <c r="PSS412" s="1"/>
      <c r="PST412" s="1"/>
      <c r="PSU412" s="1"/>
      <c r="PSV412" s="1"/>
      <c r="PSW412" s="1"/>
      <c r="PSX412" s="1"/>
      <c r="PSY412" s="1"/>
      <c r="PSZ412" s="1"/>
      <c r="PTA412" s="1"/>
      <c r="PTB412" s="1"/>
      <c r="PTC412" s="1"/>
      <c r="PTD412" s="1"/>
      <c r="PTE412" s="1"/>
      <c r="PTF412" s="1"/>
      <c r="PTG412" s="1"/>
      <c r="PTH412" s="1"/>
      <c r="PTI412" s="1"/>
      <c r="PTJ412" s="1"/>
      <c r="PTK412" s="1"/>
      <c r="PTL412" s="1"/>
      <c r="PTM412" s="1"/>
      <c r="PTN412" s="1"/>
      <c r="PTO412" s="1"/>
      <c r="PTP412" s="1"/>
      <c r="PTQ412" s="1"/>
      <c r="PTR412" s="1"/>
      <c r="PTS412" s="1"/>
      <c r="PTT412" s="1"/>
      <c r="PTU412" s="1"/>
      <c r="PTV412" s="1"/>
      <c r="PTW412" s="1"/>
      <c r="PTX412" s="1"/>
      <c r="PTY412" s="1"/>
      <c r="PTZ412" s="1"/>
      <c r="PUA412" s="1"/>
      <c r="PUB412" s="1"/>
      <c r="PUC412" s="1"/>
      <c r="PUD412" s="1"/>
      <c r="PUE412" s="1"/>
      <c r="PUF412" s="1"/>
      <c r="PUG412" s="1"/>
      <c r="PUH412" s="1"/>
      <c r="PUI412" s="1"/>
      <c r="PUJ412" s="1"/>
      <c r="PUK412" s="1"/>
      <c r="PUL412" s="1"/>
      <c r="PUM412" s="1"/>
      <c r="PUN412" s="1"/>
      <c r="PUO412" s="1"/>
      <c r="PUP412" s="1"/>
      <c r="PUQ412" s="1"/>
      <c r="PUR412" s="1"/>
      <c r="PUS412" s="1"/>
      <c r="PUT412" s="1"/>
      <c r="PUU412" s="1"/>
      <c r="PUV412" s="1"/>
      <c r="PUW412" s="1"/>
      <c r="PUX412" s="1"/>
      <c r="PUY412" s="1"/>
      <c r="PUZ412" s="1"/>
      <c r="PVA412" s="1"/>
      <c r="PVB412" s="1"/>
      <c r="PVC412" s="1"/>
      <c r="PVD412" s="1"/>
      <c r="PVE412" s="1"/>
      <c r="PVF412" s="1"/>
      <c r="PVG412" s="1"/>
      <c r="PVH412" s="1"/>
      <c r="PVI412" s="1"/>
      <c r="PVJ412" s="1"/>
      <c r="PVK412" s="1"/>
      <c r="PVL412" s="1"/>
      <c r="PVM412" s="1"/>
      <c r="PVN412" s="1"/>
      <c r="PVO412" s="1"/>
      <c r="PVP412" s="1"/>
      <c r="PVQ412" s="1"/>
      <c r="PVR412" s="1"/>
      <c r="PVS412" s="1"/>
      <c r="PVT412" s="1"/>
      <c r="PVU412" s="1"/>
      <c r="PVV412" s="1"/>
      <c r="PVW412" s="1"/>
      <c r="PVX412" s="1"/>
      <c r="PVY412" s="1"/>
      <c r="PVZ412" s="1"/>
      <c r="PWA412" s="1"/>
      <c r="PWB412" s="1"/>
      <c r="PWC412" s="1"/>
      <c r="PWD412" s="1"/>
      <c r="PWE412" s="1"/>
      <c r="PWF412" s="1"/>
      <c r="PWG412" s="1"/>
      <c r="PWH412" s="1"/>
      <c r="PWI412" s="1"/>
      <c r="PWJ412" s="1"/>
      <c r="PWK412" s="1"/>
      <c r="PWL412" s="1"/>
      <c r="PWM412" s="1"/>
      <c r="PWN412" s="1"/>
      <c r="PWO412" s="1"/>
      <c r="PWP412" s="1"/>
      <c r="PWQ412" s="1"/>
      <c r="PWR412" s="1"/>
      <c r="PWS412" s="1"/>
      <c r="PWT412" s="1"/>
      <c r="PWU412" s="1"/>
      <c r="PWV412" s="1"/>
      <c r="PWW412" s="1"/>
      <c r="PWX412" s="1"/>
      <c r="PWY412" s="1"/>
      <c r="PWZ412" s="1"/>
      <c r="PXA412" s="1"/>
      <c r="PXB412" s="1"/>
      <c r="PXC412" s="1"/>
      <c r="PXD412" s="1"/>
      <c r="PXE412" s="1"/>
      <c r="PXF412" s="1"/>
      <c r="PXG412" s="1"/>
      <c r="PXH412" s="1"/>
      <c r="PXI412" s="1"/>
      <c r="PXJ412" s="1"/>
      <c r="PXK412" s="1"/>
      <c r="PXL412" s="1"/>
      <c r="PXM412" s="1"/>
      <c r="PXN412" s="1"/>
      <c r="PXO412" s="1"/>
      <c r="PXP412" s="1"/>
      <c r="PXQ412" s="1"/>
      <c r="PXR412" s="1"/>
      <c r="PXS412" s="1"/>
      <c r="PXT412" s="1"/>
      <c r="PXU412" s="1"/>
      <c r="PXV412" s="1"/>
      <c r="PXW412" s="1"/>
      <c r="PXX412" s="1"/>
      <c r="PXY412" s="1"/>
      <c r="PXZ412" s="1"/>
      <c r="PYA412" s="1"/>
      <c r="PYB412" s="1"/>
      <c r="PYC412" s="1"/>
      <c r="PYD412" s="1"/>
      <c r="PYE412" s="1"/>
      <c r="PYF412" s="1"/>
      <c r="PYG412" s="1"/>
      <c r="PYH412" s="1"/>
      <c r="PYI412" s="1"/>
      <c r="PYJ412" s="1"/>
      <c r="PYK412" s="1"/>
      <c r="PYL412" s="1"/>
      <c r="PYM412" s="1"/>
      <c r="PYN412" s="1"/>
      <c r="PYO412" s="1"/>
      <c r="PYP412" s="1"/>
      <c r="PYQ412" s="1"/>
      <c r="PYR412" s="1"/>
      <c r="PYS412" s="1"/>
      <c r="PYT412" s="1"/>
      <c r="PYU412" s="1"/>
      <c r="PYV412" s="1"/>
      <c r="PYW412" s="1"/>
      <c r="PYX412" s="1"/>
      <c r="PYY412" s="1"/>
      <c r="PYZ412" s="1"/>
      <c r="PZA412" s="1"/>
      <c r="PZB412" s="1"/>
      <c r="PZC412" s="1"/>
      <c r="PZD412" s="1"/>
      <c r="PZE412" s="1"/>
      <c r="PZF412" s="1"/>
      <c r="PZG412" s="1"/>
      <c r="PZH412" s="1"/>
      <c r="PZI412" s="1"/>
      <c r="PZJ412" s="1"/>
      <c r="PZK412" s="1"/>
      <c r="PZL412" s="1"/>
      <c r="PZM412" s="1"/>
      <c r="PZN412" s="1"/>
      <c r="PZO412" s="1"/>
      <c r="PZP412" s="1"/>
      <c r="PZQ412" s="1"/>
      <c r="PZR412" s="1"/>
      <c r="PZS412" s="1"/>
      <c r="PZT412" s="1"/>
      <c r="PZU412" s="1"/>
      <c r="PZV412" s="1"/>
      <c r="PZW412" s="1"/>
      <c r="PZX412" s="1"/>
      <c r="PZY412" s="1"/>
      <c r="PZZ412" s="1"/>
      <c r="QAA412" s="1"/>
      <c r="QAB412" s="1"/>
      <c r="QAC412" s="1"/>
      <c r="QAD412" s="1"/>
      <c r="QAE412" s="1"/>
      <c r="QAF412" s="1"/>
      <c r="QAG412" s="1"/>
      <c r="QAH412" s="1"/>
      <c r="QAI412" s="1"/>
      <c r="QAJ412" s="1"/>
      <c r="QAK412" s="1"/>
      <c r="QAL412" s="1"/>
      <c r="QAM412" s="1"/>
      <c r="QAN412" s="1"/>
      <c r="QAO412" s="1"/>
      <c r="QAP412" s="1"/>
      <c r="QAQ412" s="1"/>
      <c r="QAR412" s="1"/>
      <c r="QAS412" s="1"/>
      <c r="QAT412" s="1"/>
      <c r="QAU412" s="1"/>
      <c r="QAV412" s="1"/>
      <c r="QAW412" s="1"/>
      <c r="QAX412" s="1"/>
      <c r="QAY412" s="1"/>
      <c r="QAZ412" s="1"/>
      <c r="QBA412" s="1"/>
      <c r="QBB412" s="1"/>
      <c r="QBC412" s="1"/>
      <c r="QBD412" s="1"/>
      <c r="QBE412" s="1"/>
      <c r="QBF412" s="1"/>
      <c r="QBG412" s="1"/>
      <c r="QBH412" s="1"/>
      <c r="QBI412" s="1"/>
      <c r="QBJ412" s="1"/>
      <c r="QBK412" s="1"/>
      <c r="QBL412" s="1"/>
      <c r="QBM412" s="1"/>
      <c r="QBN412" s="1"/>
      <c r="QBO412" s="1"/>
      <c r="QBP412" s="1"/>
      <c r="QBQ412" s="1"/>
      <c r="QBR412" s="1"/>
      <c r="QBS412" s="1"/>
      <c r="QBT412" s="1"/>
      <c r="QBU412" s="1"/>
      <c r="QBV412" s="1"/>
      <c r="QBW412" s="1"/>
      <c r="QBX412" s="1"/>
      <c r="QBY412" s="1"/>
      <c r="QBZ412" s="1"/>
      <c r="QCA412" s="1"/>
      <c r="QCB412" s="1"/>
      <c r="QCC412" s="1"/>
      <c r="QCD412" s="1"/>
      <c r="QCE412" s="1"/>
      <c r="QCF412" s="1"/>
      <c r="QCG412" s="1"/>
      <c r="QCH412" s="1"/>
      <c r="QCI412" s="1"/>
      <c r="QCJ412" s="1"/>
      <c r="QCK412" s="1"/>
      <c r="QCL412" s="1"/>
      <c r="QCM412" s="1"/>
      <c r="QCN412" s="1"/>
      <c r="QCO412" s="1"/>
      <c r="QCP412" s="1"/>
      <c r="QCQ412" s="1"/>
      <c r="QCR412" s="1"/>
      <c r="QCS412" s="1"/>
      <c r="QCT412" s="1"/>
      <c r="QCU412" s="1"/>
      <c r="QCV412" s="1"/>
      <c r="QCW412" s="1"/>
      <c r="QCX412" s="1"/>
      <c r="QCY412" s="1"/>
      <c r="QCZ412" s="1"/>
      <c r="QDA412" s="1"/>
      <c r="QDB412" s="1"/>
      <c r="QDC412" s="1"/>
      <c r="QDD412" s="1"/>
      <c r="QDE412" s="1"/>
      <c r="QDF412" s="1"/>
      <c r="QDG412" s="1"/>
      <c r="QDH412" s="1"/>
      <c r="QDI412" s="1"/>
      <c r="QDJ412" s="1"/>
      <c r="QDK412" s="1"/>
      <c r="QDL412" s="1"/>
      <c r="QDM412" s="1"/>
      <c r="QDN412" s="1"/>
      <c r="QDO412" s="1"/>
      <c r="QDP412" s="1"/>
      <c r="QDQ412" s="1"/>
      <c r="QDR412" s="1"/>
      <c r="QDS412" s="1"/>
      <c r="QDT412" s="1"/>
      <c r="QDU412" s="1"/>
      <c r="QDV412" s="1"/>
      <c r="QDW412" s="1"/>
      <c r="QDX412" s="1"/>
      <c r="QDY412" s="1"/>
      <c r="QDZ412" s="1"/>
      <c r="QEA412" s="1"/>
      <c r="QEB412" s="1"/>
      <c r="QEC412" s="1"/>
      <c r="QED412" s="1"/>
      <c r="QEE412" s="1"/>
      <c r="QEF412" s="1"/>
      <c r="QEG412" s="1"/>
      <c r="QEH412" s="1"/>
      <c r="QEI412" s="1"/>
      <c r="QEJ412" s="1"/>
      <c r="QEK412" s="1"/>
      <c r="QEL412" s="1"/>
      <c r="QEM412" s="1"/>
      <c r="QEN412" s="1"/>
      <c r="QEO412" s="1"/>
      <c r="QEP412" s="1"/>
      <c r="QEQ412" s="1"/>
      <c r="QER412" s="1"/>
      <c r="QES412" s="1"/>
      <c r="QET412" s="1"/>
      <c r="QEU412" s="1"/>
      <c r="QEV412" s="1"/>
      <c r="QEW412" s="1"/>
      <c r="QEX412" s="1"/>
      <c r="QEY412" s="1"/>
      <c r="QEZ412" s="1"/>
      <c r="QFA412" s="1"/>
      <c r="QFB412" s="1"/>
      <c r="QFC412" s="1"/>
      <c r="QFD412" s="1"/>
      <c r="QFE412" s="1"/>
      <c r="QFF412" s="1"/>
      <c r="QFG412" s="1"/>
      <c r="QFH412" s="1"/>
      <c r="QFI412" s="1"/>
      <c r="QFJ412" s="1"/>
      <c r="QFK412" s="1"/>
      <c r="QFL412" s="1"/>
      <c r="QFM412" s="1"/>
      <c r="QFN412" s="1"/>
      <c r="QFO412" s="1"/>
      <c r="QFP412" s="1"/>
      <c r="QFQ412" s="1"/>
      <c r="QFR412" s="1"/>
      <c r="QFS412" s="1"/>
      <c r="QFT412" s="1"/>
      <c r="QFU412" s="1"/>
      <c r="QFV412" s="1"/>
      <c r="QFW412" s="1"/>
      <c r="QFX412" s="1"/>
      <c r="QFY412" s="1"/>
      <c r="QFZ412" s="1"/>
      <c r="QGA412" s="1"/>
      <c r="QGB412" s="1"/>
      <c r="QGC412" s="1"/>
      <c r="QGD412" s="1"/>
      <c r="QGE412" s="1"/>
      <c r="QGF412" s="1"/>
      <c r="QGG412" s="1"/>
      <c r="QGH412" s="1"/>
      <c r="QGI412" s="1"/>
      <c r="QGJ412" s="1"/>
      <c r="QGK412" s="1"/>
      <c r="QGL412" s="1"/>
      <c r="QGM412" s="1"/>
      <c r="QGN412" s="1"/>
      <c r="QGO412" s="1"/>
      <c r="QGP412" s="1"/>
      <c r="QGQ412" s="1"/>
      <c r="QGR412" s="1"/>
      <c r="QGS412" s="1"/>
      <c r="QGT412" s="1"/>
      <c r="QGU412" s="1"/>
      <c r="QGV412" s="1"/>
      <c r="QGW412" s="1"/>
      <c r="QGX412" s="1"/>
      <c r="QGY412" s="1"/>
      <c r="QGZ412" s="1"/>
      <c r="QHA412" s="1"/>
      <c r="QHB412" s="1"/>
      <c r="QHC412" s="1"/>
      <c r="QHD412" s="1"/>
      <c r="QHE412" s="1"/>
      <c r="QHF412" s="1"/>
      <c r="QHG412" s="1"/>
      <c r="QHH412" s="1"/>
      <c r="QHI412" s="1"/>
      <c r="QHJ412" s="1"/>
      <c r="QHK412" s="1"/>
      <c r="QHL412" s="1"/>
      <c r="QHM412" s="1"/>
      <c r="QHN412" s="1"/>
      <c r="QHO412" s="1"/>
      <c r="QHP412" s="1"/>
      <c r="QHQ412" s="1"/>
      <c r="QHR412" s="1"/>
      <c r="QHS412" s="1"/>
      <c r="QHT412" s="1"/>
      <c r="QHU412" s="1"/>
      <c r="QHV412" s="1"/>
      <c r="QHW412" s="1"/>
      <c r="QHX412" s="1"/>
      <c r="QHY412" s="1"/>
      <c r="QHZ412" s="1"/>
      <c r="QIA412" s="1"/>
      <c r="QIB412" s="1"/>
      <c r="QIC412" s="1"/>
      <c r="QID412" s="1"/>
      <c r="QIE412" s="1"/>
      <c r="QIF412" s="1"/>
      <c r="QIG412" s="1"/>
      <c r="QIH412" s="1"/>
      <c r="QII412" s="1"/>
      <c r="QIJ412" s="1"/>
      <c r="QIK412" s="1"/>
      <c r="QIL412" s="1"/>
      <c r="QIM412" s="1"/>
      <c r="QIN412" s="1"/>
      <c r="QIO412" s="1"/>
      <c r="QIP412" s="1"/>
      <c r="QIQ412" s="1"/>
      <c r="QIR412" s="1"/>
      <c r="QIS412" s="1"/>
      <c r="QIT412" s="1"/>
      <c r="QIU412" s="1"/>
      <c r="QIV412" s="1"/>
      <c r="QIW412" s="1"/>
      <c r="QIX412" s="1"/>
      <c r="QIY412" s="1"/>
      <c r="QIZ412" s="1"/>
      <c r="QJA412" s="1"/>
      <c r="QJB412" s="1"/>
      <c r="QJC412" s="1"/>
      <c r="QJD412" s="1"/>
      <c r="QJE412" s="1"/>
      <c r="QJF412" s="1"/>
      <c r="QJG412" s="1"/>
      <c r="QJH412" s="1"/>
      <c r="QJI412" s="1"/>
      <c r="QJJ412" s="1"/>
      <c r="QJK412" s="1"/>
      <c r="QJL412" s="1"/>
      <c r="QJM412" s="1"/>
      <c r="QJN412" s="1"/>
      <c r="QJO412" s="1"/>
      <c r="QJP412" s="1"/>
      <c r="QJQ412" s="1"/>
      <c r="QJR412" s="1"/>
      <c r="QJS412" s="1"/>
      <c r="QJT412" s="1"/>
      <c r="QJU412" s="1"/>
      <c r="QJV412" s="1"/>
      <c r="QJW412" s="1"/>
      <c r="QJX412" s="1"/>
      <c r="QJY412" s="1"/>
      <c r="QJZ412" s="1"/>
      <c r="QKA412" s="1"/>
      <c r="QKB412" s="1"/>
      <c r="QKC412" s="1"/>
      <c r="QKD412" s="1"/>
      <c r="QKE412" s="1"/>
      <c r="QKF412" s="1"/>
      <c r="QKG412" s="1"/>
      <c r="QKH412" s="1"/>
      <c r="QKI412" s="1"/>
      <c r="QKJ412" s="1"/>
      <c r="QKK412" s="1"/>
      <c r="QKL412" s="1"/>
      <c r="QKM412" s="1"/>
      <c r="QKN412" s="1"/>
      <c r="QKO412" s="1"/>
      <c r="QKP412" s="1"/>
      <c r="QKQ412" s="1"/>
      <c r="QKR412" s="1"/>
      <c r="QKS412" s="1"/>
      <c r="QKT412" s="1"/>
      <c r="QKU412" s="1"/>
      <c r="QKV412" s="1"/>
      <c r="QKW412" s="1"/>
      <c r="QKX412" s="1"/>
      <c r="QKY412" s="1"/>
      <c r="QKZ412" s="1"/>
      <c r="QLA412" s="1"/>
      <c r="QLB412" s="1"/>
      <c r="QLC412" s="1"/>
      <c r="QLD412" s="1"/>
      <c r="QLE412" s="1"/>
      <c r="QLF412" s="1"/>
      <c r="QLG412" s="1"/>
      <c r="QLH412" s="1"/>
      <c r="QLI412" s="1"/>
      <c r="QLJ412" s="1"/>
      <c r="QLK412" s="1"/>
      <c r="QLL412" s="1"/>
      <c r="QLM412" s="1"/>
      <c r="QLN412" s="1"/>
      <c r="QLO412" s="1"/>
      <c r="QLP412" s="1"/>
      <c r="QLQ412" s="1"/>
      <c r="QLR412" s="1"/>
      <c r="QLS412" s="1"/>
      <c r="QLT412" s="1"/>
      <c r="QLU412" s="1"/>
      <c r="QLV412" s="1"/>
      <c r="QLW412" s="1"/>
      <c r="QLX412" s="1"/>
      <c r="QLY412" s="1"/>
      <c r="QLZ412" s="1"/>
      <c r="QMA412" s="1"/>
      <c r="QMB412" s="1"/>
      <c r="QMC412" s="1"/>
      <c r="QMD412" s="1"/>
      <c r="QME412" s="1"/>
      <c r="QMF412" s="1"/>
      <c r="QMG412" s="1"/>
      <c r="QMH412" s="1"/>
      <c r="QMI412" s="1"/>
      <c r="QMJ412" s="1"/>
      <c r="QMK412" s="1"/>
      <c r="QML412" s="1"/>
      <c r="QMM412" s="1"/>
      <c r="QMN412" s="1"/>
      <c r="QMO412" s="1"/>
      <c r="QMP412" s="1"/>
      <c r="QMQ412" s="1"/>
      <c r="QMR412" s="1"/>
      <c r="QMS412" s="1"/>
      <c r="QMT412" s="1"/>
      <c r="QMU412" s="1"/>
      <c r="QMV412" s="1"/>
      <c r="QMW412" s="1"/>
      <c r="QMX412" s="1"/>
      <c r="QMY412" s="1"/>
      <c r="QMZ412" s="1"/>
      <c r="QNA412" s="1"/>
      <c r="QNB412" s="1"/>
      <c r="QNC412" s="1"/>
      <c r="QND412" s="1"/>
      <c r="QNE412" s="1"/>
      <c r="QNF412" s="1"/>
      <c r="QNG412" s="1"/>
      <c r="QNH412" s="1"/>
      <c r="QNI412" s="1"/>
      <c r="QNJ412" s="1"/>
      <c r="QNK412" s="1"/>
      <c r="QNL412" s="1"/>
      <c r="QNM412" s="1"/>
      <c r="QNN412" s="1"/>
      <c r="QNO412" s="1"/>
      <c r="QNP412" s="1"/>
      <c r="QNQ412" s="1"/>
      <c r="QNR412" s="1"/>
      <c r="QNS412" s="1"/>
      <c r="QNT412" s="1"/>
      <c r="QNU412" s="1"/>
      <c r="QNV412" s="1"/>
      <c r="QNW412" s="1"/>
      <c r="QNX412" s="1"/>
      <c r="QNY412" s="1"/>
      <c r="QNZ412" s="1"/>
      <c r="QOA412" s="1"/>
      <c r="QOB412" s="1"/>
      <c r="QOC412" s="1"/>
      <c r="QOD412" s="1"/>
      <c r="QOE412" s="1"/>
      <c r="QOF412" s="1"/>
      <c r="QOG412" s="1"/>
      <c r="QOH412" s="1"/>
      <c r="QOI412" s="1"/>
      <c r="QOJ412" s="1"/>
      <c r="QOK412" s="1"/>
      <c r="QOL412" s="1"/>
      <c r="QOM412" s="1"/>
      <c r="QON412" s="1"/>
      <c r="QOO412" s="1"/>
      <c r="QOP412" s="1"/>
      <c r="QOQ412" s="1"/>
      <c r="QOR412" s="1"/>
      <c r="QOS412" s="1"/>
      <c r="QOT412" s="1"/>
      <c r="QOU412" s="1"/>
      <c r="QOV412" s="1"/>
      <c r="QOW412" s="1"/>
      <c r="QOX412" s="1"/>
      <c r="QOY412" s="1"/>
      <c r="QOZ412" s="1"/>
      <c r="QPA412" s="1"/>
      <c r="QPB412" s="1"/>
      <c r="QPC412" s="1"/>
      <c r="QPD412" s="1"/>
      <c r="QPE412" s="1"/>
      <c r="QPF412" s="1"/>
      <c r="QPG412" s="1"/>
      <c r="QPH412" s="1"/>
      <c r="QPI412" s="1"/>
      <c r="QPJ412" s="1"/>
      <c r="QPK412" s="1"/>
      <c r="QPL412" s="1"/>
      <c r="QPM412" s="1"/>
      <c r="QPN412" s="1"/>
      <c r="QPO412" s="1"/>
      <c r="QPP412" s="1"/>
      <c r="QPQ412" s="1"/>
      <c r="QPR412" s="1"/>
      <c r="QPS412" s="1"/>
      <c r="QPT412" s="1"/>
      <c r="QPU412" s="1"/>
      <c r="QPV412" s="1"/>
      <c r="QPW412" s="1"/>
      <c r="QPX412" s="1"/>
      <c r="QPY412" s="1"/>
      <c r="QPZ412" s="1"/>
      <c r="QQA412" s="1"/>
      <c r="QQB412" s="1"/>
      <c r="QQC412" s="1"/>
      <c r="QQD412" s="1"/>
      <c r="QQE412" s="1"/>
      <c r="QQF412" s="1"/>
      <c r="QQG412" s="1"/>
      <c r="QQH412" s="1"/>
      <c r="QQI412" s="1"/>
      <c r="QQJ412" s="1"/>
      <c r="QQK412" s="1"/>
      <c r="QQL412" s="1"/>
      <c r="QQM412" s="1"/>
      <c r="QQN412" s="1"/>
      <c r="QQO412" s="1"/>
      <c r="QQP412" s="1"/>
      <c r="QQQ412" s="1"/>
      <c r="QQR412" s="1"/>
      <c r="QQS412" s="1"/>
      <c r="QQT412" s="1"/>
      <c r="QQU412" s="1"/>
      <c r="QQV412" s="1"/>
      <c r="QQW412" s="1"/>
      <c r="QQX412" s="1"/>
      <c r="QQY412" s="1"/>
      <c r="QQZ412" s="1"/>
      <c r="QRA412" s="1"/>
      <c r="QRB412" s="1"/>
      <c r="QRC412" s="1"/>
      <c r="QRD412" s="1"/>
      <c r="QRE412" s="1"/>
      <c r="QRF412" s="1"/>
      <c r="QRG412" s="1"/>
      <c r="QRH412" s="1"/>
      <c r="QRI412" s="1"/>
      <c r="QRJ412" s="1"/>
      <c r="QRK412" s="1"/>
      <c r="QRL412" s="1"/>
      <c r="QRM412" s="1"/>
      <c r="QRN412" s="1"/>
      <c r="QRO412" s="1"/>
      <c r="QRP412" s="1"/>
      <c r="QRQ412" s="1"/>
      <c r="QRR412" s="1"/>
      <c r="QRS412" s="1"/>
      <c r="QRT412" s="1"/>
      <c r="QRU412" s="1"/>
      <c r="QRV412" s="1"/>
      <c r="QRW412" s="1"/>
      <c r="QRX412" s="1"/>
      <c r="QRY412" s="1"/>
      <c r="QRZ412" s="1"/>
      <c r="QSA412" s="1"/>
      <c r="QSB412" s="1"/>
      <c r="QSC412" s="1"/>
      <c r="QSD412" s="1"/>
      <c r="QSE412" s="1"/>
      <c r="QSF412" s="1"/>
      <c r="QSG412" s="1"/>
      <c r="QSH412" s="1"/>
      <c r="QSI412" s="1"/>
      <c r="QSJ412" s="1"/>
      <c r="QSK412" s="1"/>
      <c r="QSL412" s="1"/>
      <c r="QSM412" s="1"/>
      <c r="QSN412" s="1"/>
      <c r="QSO412" s="1"/>
      <c r="QSP412" s="1"/>
      <c r="QSQ412" s="1"/>
      <c r="QSR412" s="1"/>
      <c r="QSS412" s="1"/>
      <c r="QST412" s="1"/>
      <c r="QSU412" s="1"/>
      <c r="QSV412" s="1"/>
      <c r="QSW412" s="1"/>
      <c r="QSX412" s="1"/>
      <c r="QSY412" s="1"/>
      <c r="QSZ412" s="1"/>
      <c r="QTA412" s="1"/>
      <c r="QTB412" s="1"/>
      <c r="QTC412" s="1"/>
      <c r="QTD412" s="1"/>
      <c r="QTE412" s="1"/>
      <c r="QTF412" s="1"/>
      <c r="QTG412" s="1"/>
      <c r="QTH412" s="1"/>
      <c r="QTI412" s="1"/>
      <c r="QTJ412" s="1"/>
      <c r="QTK412" s="1"/>
      <c r="QTL412" s="1"/>
      <c r="QTM412" s="1"/>
      <c r="QTN412" s="1"/>
      <c r="QTO412" s="1"/>
      <c r="QTP412" s="1"/>
      <c r="QTQ412" s="1"/>
      <c r="QTR412" s="1"/>
      <c r="QTS412" s="1"/>
      <c r="QTT412" s="1"/>
      <c r="QTU412" s="1"/>
      <c r="QTV412" s="1"/>
      <c r="QTW412" s="1"/>
      <c r="QTX412" s="1"/>
      <c r="QTY412" s="1"/>
      <c r="QTZ412" s="1"/>
      <c r="QUA412" s="1"/>
      <c r="QUB412" s="1"/>
      <c r="QUC412" s="1"/>
      <c r="QUD412" s="1"/>
      <c r="QUE412" s="1"/>
      <c r="QUF412" s="1"/>
      <c r="QUG412" s="1"/>
      <c r="QUH412" s="1"/>
      <c r="QUI412" s="1"/>
      <c r="QUJ412" s="1"/>
      <c r="QUK412" s="1"/>
      <c r="QUL412" s="1"/>
      <c r="QUM412" s="1"/>
      <c r="QUN412" s="1"/>
      <c r="QUO412" s="1"/>
      <c r="QUP412" s="1"/>
      <c r="QUQ412" s="1"/>
      <c r="QUR412" s="1"/>
      <c r="QUS412" s="1"/>
      <c r="QUT412" s="1"/>
      <c r="QUU412" s="1"/>
      <c r="QUV412" s="1"/>
      <c r="QUW412" s="1"/>
      <c r="QUX412" s="1"/>
      <c r="QUY412" s="1"/>
      <c r="QUZ412" s="1"/>
      <c r="QVA412" s="1"/>
      <c r="QVB412" s="1"/>
      <c r="QVC412" s="1"/>
      <c r="QVD412" s="1"/>
      <c r="QVE412" s="1"/>
      <c r="QVF412" s="1"/>
      <c r="QVG412" s="1"/>
      <c r="QVH412" s="1"/>
      <c r="QVI412" s="1"/>
      <c r="QVJ412" s="1"/>
      <c r="QVK412" s="1"/>
      <c r="QVL412" s="1"/>
      <c r="QVM412" s="1"/>
      <c r="QVN412" s="1"/>
      <c r="QVO412" s="1"/>
      <c r="QVP412" s="1"/>
      <c r="QVQ412" s="1"/>
      <c r="QVR412" s="1"/>
      <c r="QVS412" s="1"/>
      <c r="QVT412" s="1"/>
      <c r="QVU412" s="1"/>
      <c r="QVV412" s="1"/>
      <c r="QVW412" s="1"/>
      <c r="QVX412" s="1"/>
      <c r="QVY412" s="1"/>
      <c r="QVZ412" s="1"/>
      <c r="QWA412" s="1"/>
      <c r="QWB412" s="1"/>
      <c r="QWC412" s="1"/>
      <c r="QWD412" s="1"/>
      <c r="QWE412" s="1"/>
      <c r="QWF412" s="1"/>
      <c r="QWG412" s="1"/>
      <c r="QWH412" s="1"/>
      <c r="QWI412" s="1"/>
      <c r="QWJ412" s="1"/>
      <c r="QWK412" s="1"/>
      <c r="QWL412" s="1"/>
      <c r="QWM412" s="1"/>
      <c r="QWN412" s="1"/>
      <c r="QWO412" s="1"/>
      <c r="QWP412" s="1"/>
      <c r="QWQ412" s="1"/>
      <c r="QWR412" s="1"/>
      <c r="QWS412" s="1"/>
      <c r="QWT412" s="1"/>
      <c r="QWU412" s="1"/>
      <c r="QWV412" s="1"/>
      <c r="QWW412" s="1"/>
      <c r="QWX412" s="1"/>
      <c r="QWY412" s="1"/>
      <c r="QWZ412" s="1"/>
      <c r="QXA412" s="1"/>
      <c r="QXB412" s="1"/>
      <c r="QXC412" s="1"/>
      <c r="QXD412" s="1"/>
      <c r="QXE412" s="1"/>
      <c r="QXF412" s="1"/>
      <c r="QXG412" s="1"/>
      <c r="QXH412" s="1"/>
      <c r="QXI412" s="1"/>
      <c r="QXJ412" s="1"/>
      <c r="QXK412" s="1"/>
      <c r="QXL412" s="1"/>
      <c r="QXM412" s="1"/>
      <c r="QXN412" s="1"/>
      <c r="QXO412" s="1"/>
      <c r="QXP412" s="1"/>
      <c r="QXQ412" s="1"/>
      <c r="QXR412" s="1"/>
      <c r="QXS412" s="1"/>
      <c r="QXT412" s="1"/>
      <c r="QXU412" s="1"/>
      <c r="QXV412" s="1"/>
      <c r="QXW412" s="1"/>
      <c r="QXX412" s="1"/>
      <c r="QXY412" s="1"/>
      <c r="QXZ412" s="1"/>
      <c r="QYA412" s="1"/>
      <c r="QYB412" s="1"/>
      <c r="QYC412" s="1"/>
      <c r="QYD412" s="1"/>
      <c r="QYE412" s="1"/>
      <c r="QYF412" s="1"/>
      <c r="QYG412" s="1"/>
      <c r="QYH412" s="1"/>
      <c r="QYI412" s="1"/>
      <c r="QYJ412" s="1"/>
      <c r="QYK412" s="1"/>
      <c r="QYL412" s="1"/>
      <c r="QYM412" s="1"/>
      <c r="QYN412" s="1"/>
      <c r="QYO412" s="1"/>
      <c r="QYP412" s="1"/>
      <c r="QYQ412" s="1"/>
      <c r="QYR412" s="1"/>
      <c r="QYS412" s="1"/>
      <c r="QYT412" s="1"/>
      <c r="QYU412" s="1"/>
      <c r="QYV412" s="1"/>
      <c r="QYW412" s="1"/>
      <c r="QYX412" s="1"/>
      <c r="QYY412" s="1"/>
      <c r="QYZ412" s="1"/>
      <c r="QZA412" s="1"/>
      <c r="QZB412" s="1"/>
      <c r="QZC412" s="1"/>
      <c r="QZD412" s="1"/>
      <c r="QZE412" s="1"/>
      <c r="QZF412" s="1"/>
      <c r="QZG412" s="1"/>
      <c r="QZH412" s="1"/>
      <c r="QZI412" s="1"/>
      <c r="QZJ412" s="1"/>
      <c r="QZK412" s="1"/>
      <c r="QZL412" s="1"/>
      <c r="QZM412" s="1"/>
      <c r="QZN412" s="1"/>
      <c r="QZO412" s="1"/>
      <c r="QZP412" s="1"/>
      <c r="QZQ412" s="1"/>
      <c r="QZR412" s="1"/>
      <c r="QZS412" s="1"/>
      <c r="QZT412" s="1"/>
      <c r="QZU412" s="1"/>
      <c r="QZV412" s="1"/>
      <c r="QZW412" s="1"/>
      <c r="QZX412" s="1"/>
      <c r="QZY412" s="1"/>
      <c r="QZZ412" s="1"/>
      <c r="RAA412" s="1"/>
      <c r="RAB412" s="1"/>
      <c r="RAC412" s="1"/>
      <c r="RAD412" s="1"/>
      <c r="RAE412" s="1"/>
      <c r="RAF412" s="1"/>
      <c r="RAG412" s="1"/>
      <c r="RAH412" s="1"/>
      <c r="RAI412" s="1"/>
      <c r="RAJ412" s="1"/>
      <c r="RAK412" s="1"/>
      <c r="RAL412" s="1"/>
      <c r="RAM412" s="1"/>
      <c r="RAN412" s="1"/>
      <c r="RAO412" s="1"/>
      <c r="RAP412" s="1"/>
      <c r="RAQ412" s="1"/>
      <c r="RAR412" s="1"/>
      <c r="RAS412" s="1"/>
      <c r="RAT412" s="1"/>
      <c r="RAU412" s="1"/>
      <c r="RAV412" s="1"/>
      <c r="RAW412" s="1"/>
      <c r="RAX412" s="1"/>
      <c r="RAY412" s="1"/>
      <c r="RAZ412" s="1"/>
      <c r="RBA412" s="1"/>
      <c r="RBB412" s="1"/>
      <c r="RBC412" s="1"/>
      <c r="RBD412" s="1"/>
      <c r="RBE412" s="1"/>
      <c r="RBF412" s="1"/>
      <c r="RBG412" s="1"/>
      <c r="RBH412" s="1"/>
      <c r="RBI412" s="1"/>
      <c r="RBJ412" s="1"/>
      <c r="RBK412" s="1"/>
      <c r="RBL412" s="1"/>
      <c r="RBM412" s="1"/>
      <c r="RBN412" s="1"/>
      <c r="RBO412" s="1"/>
      <c r="RBP412" s="1"/>
      <c r="RBQ412" s="1"/>
      <c r="RBR412" s="1"/>
      <c r="RBS412" s="1"/>
      <c r="RBT412" s="1"/>
      <c r="RBU412" s="1"/>
      <c r="RBV412" s="1"/>
      <c r="RBW412" s="1"/>
      <c r="RBX412" s="1"/>
      <c r="RBY412" s="1"/>
      <c r="RBZ412" s="1"/>
      <c r="RCA412" s="1"/>
      <c r="RCB412" s="1"/>
      <c r="RCC412" s="1"/>
      <c r="RCD412" s="1"/>
      <c r="RCE412" s="1"/>
      <c r="RCF412" s="1"/>
      <c r="RCG412" s="1"/>
      <c r="RCH412" s="1"/>
      <c r="RCI412" s="1"/>
      <c r="RCJ412" s="1"/>
      <c r="RCK412" s="1"/>
      <c r="RCL412" s="1"/>
      <c r="RCM412" s="1"/>
      <c r="RCN412" s="1"/>
      <c r="RCO412" s="1"/>
      <c r="RCP412" s="1"/>
      <c r="RCQ412" s="1"/>
      <c r="RCR412" s="1"/>
      <c r="RCS412" s="1"/>
      <c r="RCT412" s="1"/>
      <c r="RCU412" s="1"/>
      <c r="RCV412" s="1"/>
      <c r="RCW412" s="1"/>
      <c r="RCX412" s="1"/>
      <c r="RCY412" s="1"/>
      <c r="RCZ412" s="1"/>
      <c r="RDA412" s="1"/>
      <c r="RDB412" s="1"/>
      <c r="RDC412" s="1"/>
      <c r="RDD412" s="1"/>
      <c r="RDE412" s="1"/>
      <c r="RDF412" s="1"/>
      <c r="RDG412" s="1"/>
      <c r="RDH412" s="1"/>
      <c r="RDI412" s="1"/>
      <c r="RDJ412" s="1"/>
      <c r="RDK412" s="1"/>
      <c r="RDL412" s="1"/>
      <c r="RDM412" s="1"/>
      <c r="RDN412" s="1"/>
      <c r="RDO412" s="1"/>
      <c r="RDP412" s="1"/>
      <c r="RDQ412" s="1"/>
      <c r="RDR412" s="1"/>
      <c r="RDS412" s="1"/>
      <c r="RDT412" s="1"/>
      <c r="RDU412" s="1"/>
      <c r="RDV412" s="1"/>
      <c r="RDW412" s="1"/>
      <c r="RDX412" s="1"/>
      <c r="RDY412" s="1"/>
      <c r="RDZ412" s="1"/>
      <c r="REA412" s="1"/>
      <c r="REB412" s="1"/>
      <c r="REC412" s="1"/>
      <c r="RED412" s="1"/>
      <c r="REE412" s="1"/>
      <c r="REF412" s="1"/>
      <c r="REG412" s="1"/>
      <c r="REH412" s="1"/>
      <c r="REI412" s="1"/>
      <c r="REJ412" s="1"/>
      <c r="REK412" s="1"/>
      <c r="REL412" s="1"/>
      <c r="REM412" s="1"/>
      <c r="REN412" s="1"/>
      <c r="REO412" s="1"/>
      <c r="REP412" s="1"/>
      <c r="REQ412" s="1"/>
      <c r="RER412" s="1"/>
      <c r="RES412" s="1"/>
      <c r="RET412" s="1"/>
      <c r="REU412" s="1"/>
      <c r="REV412" s="1"/>
      <c r="REW412" s="1"/>
      <c r="REX412" s="1"/>
      <c r="REY412" s="1"/>
      <c r="REZ412" s="1"/>
      <c r="RFA412" s="1"/>
      <c r="RFB412" s="1"/>
      <c r="RFC412" s="1"/>
      <c r="RFD412" s="1"/>
      <c r="RFE412" s="1"/>
      <c r="RFF412" s="1"/>
      <c r="RFG412" s="1"/>
      <c r="RFH412" s="1"/>
      <c r="RFI412" s="1"/>
      <c r="RFJ412" s="1"/>
      <c r="RFK412" s="1"/>
      <c r="RFL412" s="1"/>
      <c r="RFM412" s="1"/>
      <c r="RFN412" s="1"/>
      <c r="RFO412" s="1"/>
      <c r="RFP412" s="1"/>
      <c r="RFQ412" s="1"/>
      <c r="RFR412" s="1"/>
      <c r="RFS412" s="1"/>
      <c r="RFT412" s="1"/>
      <c r="RFU412" s="1"/>
      <c r="RFV412" s="1"/>
      <c r="RFW412" s="1"/>
      <c r="RFX412" s="1"/>
      <c r="RFY412" s="1"/>
      <c r="RFZ412" s="1"/>
      <c r="RGA412" s="1"/>
      <c r="RGB412" s="1"/>
      <c r="RGC412" s="1"/>
      <c r="RGD412" s="1"/>
      <c r="RGE412" s="1"/>
      <c r="RGF412" s="1"/>
      <c r="RGG412" s="1"/>
      <c r="RGH412" s="1"/>
      <c r="RGI412" s="1"/>
      <c r="RGJ412" s="1"/>
      <c r="RGK412" s="1"/>
      <c r="RGL412" s="1"/>
      <c r="RGM412" s="1"/>
      <c r="RGN412" s="1"/>
      <c r="RGO412" s="1"/>
      <c r="RGP412" s="1"/>
      <c r="RGQ412" s="1"/>
      <c r="RGR412" s="1"/>
      <c r="RGS412" s="1"/>
      <c r="RGT412" s="1"/>
      <c r="RGU412" s="1"/>
      <c r="RGV412" s="1"/>
      <c r="RGW412" s="1"/>
      <c r="RGX412" s="1"/>
      <c r="RGY412" s="1"/>
      <c r="RGZ412" s="1"/>
      <c r="RHA412" s="1"/>
      <c r="RHB412" s="1"/>
      <c r="RHC412" s="1"/>
      <c r="RHD412" s="1"/>
      <c r="RHE412" s="1"/>
      <c r="RHF412" s="1"/>
      <c r="RHG412" s="1"/>
      <c r="RHH412" s="1"/>
      <c r="RHI412" s="1"/>
      <c r="RHJ412" s="1"/>
      <c r="RHK412" s="1"/>
      <c r="RHL412" s="1"/>
      <c r="RHM412" s="1"/>
      <c r="RHN412" s="1"/>
      <c r="RHO412" s="1"/>
      <c r="RHP412" s="1"/>
      <c r="RHQ412" s="1"/>
      <c r="RHR412" s="1"/>
      <c r="RHS412" s="1"/>
      <c r="RHT412" s="1"/>
      <c r="RHU412" s="1"/>
      <c r="RHV412" s="1"/>
      <c r="RHW412" s="1"/>
      <c r="RHX412" s="1"/>
      <c r="RHY412" s="1"/>
      <c r="RHZ412" s="1"/>
      <c r="RIA412" s="1"/>
      <c r="RIB412" s="1"/>
      <c r="RIC412" s="1"/>
      <c r="RID412" s="1"/>
      <c r="RIE412" s="1"/>
      <c r="RIF412" s="1"/>
      <c r="RIG412" s="1"/>
      <c r="RIH412" s="1"/>
      <c r="RII412" s="1"/>
      <c r="RIJ412" s="1"/>
      <c r="RIK412" s="1"/>
      <c r="RIL412" s="1"/>
      <c r="RIM412" s="1"/>
      <c r="RIN412" s="1"/>
      <c r="RIO412" s="1"/>
      <c r="RIP412" s="1"/>
      <c r="RIQ412" s="1"/>
      <c r="RIR412" s="1"/>
      <c r="RIS412" s="1"/>
      <c r="RIT412" s="1"/>
      <c r="RIU412" s="1"/>
      <c r="RIV412" s="1"/>
      <c r="RIW412" s="1"/>
      <c r="RIX412" s="1"/>
      <c r="RIY412" s="1"/>
      <c r="RIZ412" s="1"/>
      <c r="RJA412" s="1"/>
      <c r="RJB412" s="1"/>
      <c r="RJC412" s="1"/>
      <c r="RJD412" s="1"/>
      <c r="RJE412" s="1"/>
      <c r="RJF412" s="1"/>
      <c r="RJG412" s="1"/>
      <c r="RJH412" s="1"/>
      <c r="RJI412" s="1"/>
      <c r="RJJ412" s="1"/>
      <c r="RJK412" s="1"/>
      <c r="RJL412" s="1"/>
      <c r="RJM412" s="1"/>
      <c r="RJN412" s="1"/>
      <c r="RJO412" s="1"/>
      <c r="RJP412" s="1"/>
      <c r="RJQ412" s="1"/>
      <c r="RJR412" s="1"/>
      <c r="RJS412" s="1"/>
      <c r="RJT412" s="1"/>
      <c r="RJU412" s="1"/>
      <c r="RJV412" s="1"/>
      <c r="RJW412" s="1"/>
      <c r="RJX412" s="1"/>
      <c r="RJY412" s="1"/>
      <c r="RJZ412" s="1"/>
      <c r="RKA412" s="1"/>
      <c r="RKB412" s="1"/>
      <c r="RKC412" s="1"/>
      <c r="RKD412" s="1"/>
      <c r="RKE412" s="1"/>
      <c r="RKF412" s="1"/>
      <c r="RKG412" s="1"/>
      <c r="RKH412" s="1"/>
      <c r="RKI412" s="1"/>
      <c r="RKJ412" s="1"/>
      <c r="RKK412" s="1"/>
      <c r="RKL412" s="1"/>
      <c r="RKM412" s="1"/>
      <c r="RKN412" s="1"/>
      <c r="RKO412" s="1"/>
      <c r="RKP412" s="1"/>
      <c r="RKQ412" s="1"/>
      <c r="RKR412" s="1"/>
      <c r="RKS412" s="1"/>
      <c r="RKT412" s="1"/>
      <c r="RKU412" s="1"/>
      <c r="RKV412" s="1"/>
      <c r="RKW412" s="1"/>
      <c r="RKX412" s="1"/>
      <c r="RKY412" s="1"/>
      <c r="RKZ412" s="1"/>
      <c r="RLA412" s="1"/>
      <c r="RLB412" s="1"/>
      <c r="RLC412" s="1"/>
      <c r="RLD412" s="1"/>
      <c r="RLE412" s="1"/>
      <c r="RLF412" s="1"/>
      <c r="RLG412" s="1"/>
      <c r="RLH412" s="1"/>
      <c r="RLI412" s="1"/>
      <c r="RLJ412" s="1"/>
      <c r="RLK412" s="1"/>
      <c r="RLL412" s="1"/>
      <c r="RLM412" s="1"/>
      <c r="RLN412" s="1"/>
      <c r="RLO412" s="1"/>
      <c r="RLP412" s="1"/>
      <c r="RLQ412" s="1"/>
      <c r="RLR412" s="1"/>
      <c r="RLS412" s="1"/>
      <c r="RLT412" s="1"/>
      <c r="RLU412" s="1"/>
      <c r="RLV412" s="1"/>
      <c r="RLW412" s="1"/>
      <c r="RLX412" s="1"/>
      <c r="RLY412" s="1"/>
      <c r="RLZ412" s="1"/>
      <c r="RMA412" s="1"/>
      <c r="RMB412" s="1"/>
      <c r="RMC412" s="1"/>
      <c r="RMD412" s="1"/>
      <c r="RME412" s="1"/>
      <c r="RMF412" s="1"/>
      <c r="RMG412" s="1"/>
      <c r="RMH412" s="1"/>
      <c r="RMI412" s="1"/>
      <c r="RMJ412" s="1"/>
      <c r="RMK412" s="1"/>
      <c r="RML412" s="1"/>
      <c r="RMM412" s="1"/>
      <c r="RMN412" s="1"/>
      <c r="RMO412" s="1"/>
      <c r="RMP412" s="1"/>
      <c r="RMQ412" s="1"/>
      <c r="RMR412" s="1"/>
      <c r="RMS412" s="1"/>
      <c r="RMT412" s="1"/>
      <c r="RMU412" s="1"/>
      <c r="RMV412" s="1"/>
      <c r="RMW412" s="1"/>
      <c r="RMX412" s="1"/>
      <c r="RMY412" s="1"/>
      <c r="RMZ412" s="1"/>
      <c r="RNA412" s="1"/>
      <c r="RNB412" s="1"/>
      <c r="RNC412" s="1"/>
      <c r="RND412" s="1"/>
      <c r="RNE412" s="1"/>
      <c r="RNF412" s="1"/>
      <c r="RNG412" s="1"/>
      <c r="RNH412" s="1"/>
      <c r="RNI412" s="1"/>
      <c r="RNJ412" s="1"/>
      <c r="RNK412" s="1"/>
      <c r="RNL412" s="1"/>
      <c r="RNM412" s="1"/>
      <c r="RNN412" s="1"/>
      <c r="RNO412" s="1"/>
      <c r="RNP412" s="1"/>
      <c r="RNQ412" s="1"/>
      <c r="RNR412" s="1"/>
      <c r="RNS412" s="1"/>
      <c r="RNT412" s="1"/>
      <c r="RNU412" s="1"/>
      <c r="RNV412" s="1"/>
      <c r="RNW412" s="1"/>
      <c r="RNX412" s="1"/>
      <c r="RNY412" s="1"/>
      <c r="RNZ412" s="1"/>
      <c r="ROA412" s="1"/>
      <c r="ROB412" s="1"/>
      <c r="ROC412" s="1"/>
      <c r="ROD412" s="1"/>
      <c r="ROE412" s="1"/>
      <c r="ROF412" s="1"/>
      <c r="ROG412" s="1"/>
      <c r="ROH412" s="1"/>
      <c r="ROI412" s="1"/>
      <c r="ROJ412" s="1"/>
      <c r="ROK412" s="1"/>
      <c r="ROL412" s="1"/>
      <c r="ROM412" s="1"/>
      <c r="RON412" s="1"/>
      <c r="ROO412" s="1"/>
      <c r="ROP412" s="1"/>
      <c r="ROQ412" s="1"/>
      <c r="ROR412" s="1"/>
      <c r="ROS412" s="1"/>
      <c r="ROT412" s="1"/>
      <c r="ROU412" s="1"/>
      <c r="ROV412" s="1"/>
      <c r="ROW412" s="1"/>
      <c r="ROX412" s="1"/>
      <c r="ROY412" s="1"/>
      <c r="ROZ412" s="1"/>
      <c r="RPA412" s="1"/>
      <c r="RPB412" s="1"/>
      <c r="RPC412" s="1"/>
      <c r="RPD412" s="1"/>
      <c r="RPE412" s="1"/>
      <c r="RPF412" s="1"/>
      <c r="RPG412" s="1"/>
      <c r="RPH412" s="1"/>
      <c r="RPI412" s="1"/>
      <c r="RPJ412" s="1"/>
      <c r="RPK412" s="1"/>
      <c r="RPL412" s="1"/>
      <c r="RPM412" s="1"/>
      <c r="RPN412" s="1"/>
      <c r="RPO412" s="1"/>
      <c r="RPP412" s="1"/>
      <c r="RPQ412" s="1"/>
      <c r="RPR412" s="1"/>
      <c r="RPS412" s="1"/>
      <c r="RPT412" s="1"/>
      <c r="RPU412" s="1"/>
      <c r="RPV412" s="1"/>
      <c r="RPW412" s="1"/>
      <c r="RPX412" s="1"/>
      <c r="RPY412" s="1"/>
      <c r="RPZ412" s="1"/>
      <c r="RQA412" s="1"/>
      <c r="RQB412" s="1"/>
      <c r="RQC412" s="1"/>
      <c r="RQD412" s="1"/>
      <c r="RQE412" s="1"/>
      <c r="RQF412" s="1"/>
      <c r="RQG412" s="1"/>
      <c r="RQH412" s="1"/>
      <c r="RQI412" s="1"/>
      <c r="RQJ412" s="1"/>
      <c r="RQK412" s="1"/>
      <c r="RQL412" s="1"/>
      <c r="RQM412" s="1"/>
      <c r="RQN412" s="1"/>
      <c r="RQO412" s="1"/>
      <c r="RQP412" s="1"/>
      <c r="RQQ412" s="1"/>
      <c r="RQR412" s="1"/>
      <c r="RQS412" s="1"/>
      <c r="RQT412" s="1"/>
      <c r="RQU412" s="1"/>
      <c r="RQV412" s="1"/>
      <c r="RQW412" s="1"/>
      <c r="RQX412" s="1"/>
      <c r="RQY412" s="1"/>
      <c r="RQZ412" s="1"/>
      <c r="RRA412" s="1"/>
      <c r="RRB412" s="1"/>
      <c r="RRC412" s="1"/>
      <c r="RRD412" s="1"/>
      <c r="RRE412" s="1"/>
      <c r="RRF412" s="1"/>
      <c r="RRG412" s="1"/>
      <c r="RRH412" s="1"/>
      <c r="RRI412" s="1"/>
      <c r="RRJ412" s="1"/>
      <c r="RRK412" s="1"/>
      <c r="RRL412" s="1"/>
      <c r="RRM412" s="1"/>
      <c r="RRN412" s="1"/>
      <c r="RRO412" s="1"/>
      <c r="RRP412" s="1"/>
      <c r="RRQ412" s="1"/>
      <c r="RRR412" s="1"/>
      <c r="RRS412" s="1"/>
      <c r="RRT412" s="1"/>
      <c r="RRU412" s="1"/>
      <c r="RRV412" s="1"/>
      <c r="RRW412" s="1"/>
      <c r="RRX412" s="1"/>
      <c r="RRY412" s="1"/>
      <c r="RRZ412" s="1"/>
      <c r="RSA412" s="1"/>
      <c r="RSB412" s="1"/>
      <c r="RSC412" s="1"/>
      <c r="RSD412" s="1"/>
      <c r="RSE412" s="1"/>
      <c r="RSF412" s="1"/>
      <c r="RSG412" s="1"/>
      <c r="RSH412" s="1"/>
      <c r="RSI412" s="1"/>
      <c r="RSJ412" s="1"/>
      <c r="RSK412" s="1"/>
      <c r="RSL412" s="1"/>
      <c r="RSM412" s="1"/>
      <c r="RSN412" s="1"/>
      <c r="RSO412" s="1"/>
      <c r="RSP412" s="1"/>
      <c r="RSQ412" s="1"/>
      <c r="RSR412" s="1"/>
      <c r="RSS412" s="1"/>
      <c r="RST412" s="1"/>
      <c r="RSU412" s="1"/>
      <c r="RSV412" s="1"/>
      <c r="RSW412" s="1"/>
      <c r="RSX412" s="1"/>
      <c r="RSY412" s="1"/>
      <c r="RSZ412" s="1"/>
      <c r="RTA412" s="1"/>
      <c r="RTB412" s="1"/>
      <c r="RTC412" s="1"/>
      <c r="RTD412" s="1"/>
      <c r="RTE412" s="1"/>
      <c r="RTF412" s="1"/>
      <c r="RTG412" s="1"/>
      <c r="RTH412" s="1"/>
      <c r="RTI412" s="1"/>
      <c r="RTJ412" s="1"/>
      <c r="RTK412" s="1"/>
      <c r="RTL412" s="1"/>
      <c r="RTM412" s="1"/>
      <c r="RTN412" s="1"/>
      <c r="RTO412" s="1"/>
      <c r="RTP412" s="1"/>
      <c r="RTQ412" s="1"/>
      <c r="RTR412" s="1"/>
      <c r="RTS412" s="1"/>
      <c r="RTT412" s="1"/>
      <c r="RTU412" s="1"/>
      <c r="RTV412" s="1"/>
      <c r="RTW412" s="1"/>
      <c r="RTX412" s="1"/>
      <c r="RTY412" s="1"/>
      <c r="RTZ412" s="1"/>
      <c r="RUA412" s="1"/>
      <c r="RUB412" s="1"/>
      <c r="RUC412" s="1"/>
      <c r="RUD412" s="1"/>
      <c r="RUE412" s="1"/>
      <c r="RUF412" s="1"/>
      <c r="RUG412" s="1"/>
      <c r="RUH412" s="1"/>
      <c r="RUI412" s="1"/>
      <c r="RUJ412" s="1"/>
      <c r="RUK412" s="1"/>
      <c r="RUL412" s="1"/>
      <c r="RUM412" s="1"/>
      <c r="RUN412" s="1"/>
      <c r="RUO412" s="1"/>
      <c r="RUP412" s="1"/>
      <c r="RUQ412" s="1"/>
      <c r="RUR412" s="1"/>
      <c r="RUS412" s="1"/>
      <c r="RUT412" s="1"/>
      <c r="RUU412" s="1"/>
      <c r="RUV412" s="1"/>
      <c r="RUW412" s="1"/>
      <c r="RUX412" s="1"/>
      <c r="RUY412" s="1"/>
      <c r="RUZ412" s="1"/>
      <c r="RVA412" s="1"/>
      <c r="RVB412" s="1"/>
      <c r="RVC412" s="1"/>
      <c r="RVD412" s="1"/>
      <c r="RVE412" s="1"/>
      <c r="RVF412" s="1"/>
      <c r="RVG412" s="1"/>
      <c r="RVH412" s="1"/>
      <c r="RVI412" s="1"/>
      <c r="RVJ412" s="1"/>
      <c r="RVK412" s="1"/>
      <c r="RVL412" s="1"/>
      <c r="RVM412" s="1"/>
      <c r="RVN412" s="1"/>
      <c r="RVO412" s="1"/>
      <c r="RVP412" s="1"/>
      <c r="RVQ412" s="1"/>
      <c r="RVR412" s="1"/>
      <c r="RVS412" s="1"/>
      <c r="RVT412" s="1"/>
      <c r="RVU412" s="1"/>
      <c r="RVV412" s="1"/>
      <c r="RVW412" s="1"/>
      <c r="RVX412" s="1"/>
      <c r="RVY412" s="1"/>
      <c r="RVZ412" s="1"/>
      <c r="RWA412" s="1"/>
      <c r="RWB412" s="1"/>
      <c r="RWC412" s="1"/>
      <c r="RWD412" s="1"/>
      <c r="RWE412" s="1"/>
      <c r="RWF412" s="1"/>
      <c r="RWG412" s="1"/>
      <c r="RWH412" s="1"/>
      <c r="RWI412" s="1"/>
      <c r="RWJ412" s="1"/>
      <c r="RWK412" s="1"/>
      <c r="RWL412" s="1"/>
      <c r="RWM412" s="1"/>
      <c r="RWN412" s="1"/>
      <c r="RWO412" s="1"/>
      <c r="RWP412" s="1"/>
      <c r="RWQ412" s="1"/>
      <c r="RWR412" s="1"/>
      <c r="RWS412" s="1"/>
      <c r="RWT412" s="1"/>
      <c r="RWU412" s="1"/>
      <c r="RWV412" s="1"/>
      <c r="RWW412" s="1"/>
      <c r="RWX412" s="1"/>
      <c r="RWY412" s="1"/>
      <c r="RWZ412" s="1"/>
      <c r="RXA412" s="1"/>
      <c r="RXB412" s="1"/>
      <c r="RXC412" s="1"/>
      <c r="RXD412" s="1"/>
      <c r="RXE412" s="1"/>
      <c r="RXF412" s="1"/>
      <c r="RXG412" s="1"/>
      <c r="RXH412" s="1"/>
      <c r="RXI412" s="1"/>
      <c r="RXJ412" s="1"/>
      <c r="RXK412" s="1"/>
      <c r="RXL412" s="1"/>
      <c r="RXM412" s="1"/>
      <c r="RXN412" s="1"/>
      <c r="RXO412" s="1"/>
      <c r="RXP412" s="1"/>
      <c r="RXQ412" s="1"/>
      <c r="RXR412" s="1"/>
      <c r="RXS412" s="1"/>
      <c r="RXT412" s="1"/>
      <c r="RXU412" s="1"/>
      <c r="RXV412" s="1"/>
      <c r="RXW412" s="1"/>
      <c r="RXX412" s="1"/>
      <c r="RXY412" s="1"/>
      <c r="RXZ412" s="1"/>
      <c r="RYA412" s="1"/>
      <c r="RYB412" s="1"/>
      <c r="RYC412" s="1"/>
      <c r="RYD412" s="1"/>
      <c r="RYE412" s="1"/>
      <c r="RYF412" s="1"/>
      <c r="RYG412" s="1"/>
      <c r="RYH412" s="1"/>
      <c r="RYI412" s="1"/>
      <c r="RYJ412" s="1"/>
      <c r="RYK412" s="1"/>
      <c r="RYL412" s="1"/>
      <c r="RYM412" s="1"/>
      <c r="RYN412" s="1"/>
      <c r="RYO412" s="1"/>
      <c r="RYP412" s="1"/>
      <c r="RYQ412" s="1"/>
      <c r="RYR412" s="1"/>
      <c r="RYS412" s="1"/>
      <c r="RYT412" s="1"/>
      <c r="RYU412" s="1"/>
      <c r="RYV412" s="1"/>
      <c r="RYW412" s="1"/>
      <c r="RYX412" s="1"/>
      <c r="RYY412" s="1"/>
      <c r="RYZ412" s="1"/>
      <c r="RZA412" s="1"/>
      <c r="RZB412" s="1"/>
      <c r="RZC412" s="1"/>
      <c r="RZD412" s="1"/>
      <c r="RZE412" s="1"/>
      <c r="RZF412" s="1"/>
      <c r="RZG412" s="1"/>
      <c r="RZH412" s="1"/>
      <c r="RZI412" s="1"/>
      <c r="RZJ412" s="1"/>
      <c r="RZK412" s="1"/>
      <c r="RZL412" s="1"/>
      <c r="RZM412" s="1"/>
      <c r="RZN412" s="1"/>
      <c r="RZO412" s="1"/>
      <c r="RZP412" s="1"/>
      <c r="RZQ412" s="1"/>
      <c r="RZR412" s="1"/>
      <c r="RZS412" s="1"/>
      <c r="RZT412" s="1"/>
      <c r="RZU412" s="1"/>
      <c r="RZV412" s="1"/>
      <c r="RZW412" s="1"/>
      <c r="RZX412" s="1"/>
      <c r="RZY412" s="1"/>
      <c r="RZZ412" s="1"/>
      <c r="SAA412" s="1"/>
      <c r="SAB412" s="1"/>
      <c r="SAC412" s="1"/>
      <c r="SAD412" s="1"/>
      <c r="SAE412" s="1"/>
      <c r="SAF412" s="1"/>
      <c r="SAG412" s="1"/>
      <c r="SAH412" s="1"/>
      <c r="SAI412" s="1"/>
      <c r="SAJ412" s="1"/>
      <c r="SAK412" s="1"/>
      <c r="SAL412" s="1"/>
      <c r="SAM412" s="1"/>
      <c r="SAN412" s="1"/>
      <c r="SAO412" s="1"/>
      <c r="SAP412" s="1"/>
      <c r="SAQ412" s="1"/>
      <c r="SAR412" s="1"/>
      <c r="SAS412" s="1"/>
      <c r="SAT412" s="1"/>
      <c r="SAU412" s="1"/>
      <c r="SAV412" s="1"/>
      <c r="SAW412" s="1"/>
      <c r="SAX412" s="1"/>
      <c r="SAY412" s="1"/>
      <c r="SAZ412" s="1"/>
      <c r="SBA412" s="1"/>
      <c r="SBB412" s="1"/>
      <c r="SBC412" s="1"/>
      <c r="SBD412" s="1"/>
      <c r="SBE412" s="1"/>
      <c r="SBF412" s="1"/>
      <c r="SBG412" s="1"/>
      <c r="SBH412" s="1"/>
      <c r="SBI412" s="1"/>
      <c r="SBJ412" s="1"/>
      <c r="SBK412" s="1"/>
      <c r="SBL412" s="1"/>
      <c r="SBM412" s="1"/>
      <c r="SBN412" s="1"/>
      <c r="SBO412" s="1"/>
      <c r="SBP412" s="1"/>
      <c r="SBQ412" s="1"/>
      <c r="SBR412" s="1"/>
      <c r="SBS412" s="1"/>
      <c r="SBT412" s="1"/>
      <c r="SBU412" s="1"/>
      <c r="SBV412" s="1"/>
      <c r="SBW412" s="1"/>
      <c r="SBX412" s="1"/>
      <c r="SBY412" s="1"/>
      <c r="SBZ412" s="1"/>
      <c r="SCA412" s="1"/>
      <c r="SCB412" s="1"/>
      <c r="SCC412" s="1"/>
      <c r="SCD412" s="1"/>
      <c r="SCE412" s="1"/>
      <c r="SCF412" s="1"/>
      <c r="SCG412" s="1"/>
      <c r="SCH412" s="1"/>
      <c r="SCI412" s="1"/>
      <c r="SCJ412" s="1"/>
      <c r="SCK412" s="1"/>
      <c r="SCL412" s="1"/>
      <c r="SCM412" s="1"/>
      <c r="SCN412" s="1"/>
      <c r="SCO412" s="1"/>
      <c r="SCP412" s="1"/>
      <c r="SCQ412" s="1"/>
      <c r="SCR412" s="1"/>
      <c r="SCS412" s="1"/>
      <c r="SCT412" s="1"/>
      <c r="SCU412" s="1"/>
      <c r="SCV412" s="1"/>
      <c r="SCW412" s="1"/>
      <c r="SCX412" s="1"/>
      <c r="SCY412" s="1"/>
      <c r="SCZ412" s="1"/>
      <c r="SDA412" s="1"/>
      <c r="SDB412" s="1"/>
      <c r="SDC412" s="1"/>
      <c r="SDD412" s="1"/>
      <c r="SDE412" s="1"/>
      <c r="SDF412" s="1"/>
      <c r="SDG412" s="1"/>
      <c r="SDH412" s="1"/>
      <c r="SDI412" s="1"/>
      <c r="SDJ412" s="1"/>
      <c r="SDK412" s="1"/>
      <c r="SDL412" s="1"/>
      <c r="SDM412" s="1"/>
      <c r="SDN412" s="1"/>
      <c r="SDO412" s="1"/>
      <c r="SDP412" s="1"/>
      <c r="SDQ412" s="1"/>
      <c r="SDR412" s="1"/>
      <c r="SDS412" s="1"/>
      <c r="SDT412" s="1"/>
      <c r="SDU412" s="1"/>
      <c r="SDV412" s="1"/>
      <c r="SDW412" s="1"/>
      <c r="SDX412" s="1"/>
      <c r="SDY412" s="1"/>
      <c r="SDZ412" s="1"/>
      <c r="SEA412" s="1"/>
      <c r="SEB412" s="1"/>
      <c r="SEC412" s="1"/>
      <c r="SED412" s="1"/>
      <c r="SEE412" s="1"/>
      <c r="SEF412" s="1"/>
      <c r="SEG412" s="1"/>
      <c r="SEH412" s="1"/>
      <c r="SEI412" s="1"/>
      <c r="SEJ412" s="1"/>
      <c r="SEK412" s="1"/>
      <c r="SEL412" s="1"/>
      <c r="SEM412" s="1"/>
      <c r="SEN412" s="1"/>
      <c r="SEO412" s="1"/>
      <c r="SEP412" s="1"/>
      <c r="SEQ412" s="1"/>
      <c r="SER412" s="1"/>
      <c r="SES412" s="1"/>
      <c r="SET412" s="1"/>
      <c r="SEU412" s="1"/>
      <c r="SEV412" s="1"/>
      <c r="SEW412" s="1"/>
      <c r="SEX412" s="1"/>
      <c r="SEY412" s="1"/>
      <c r="SEZ412" s="1"/>
      <c r="SFA412" s="1"/>
      <c r="SFB412" s="1"/>
      <c r="SFC412" s="1"/>
      <c r="SFD412" s="1"/>
      <c r="SFE412" s="1"/>
      <c r="SFF412" s="1"/>
      <c r="SFG412" s="1"/>
      <c r="SFH412" s="1"/>
      <c r="SFI412" s="1"/>
      <c r="SFJ412" s="1"/>
      <c r="SFK412" s="1"/>
      <c r="SFL412" s="1"/>
      <c r="SFM412" s="1"/>
      <c r="SFN412" s="1"/>
      <c r="SFO412" s="1"/>
      <c r="SFP412" s="1"/>
      <c r="SFQ412" s="1"/>
      <c r="SFR412" s="1"/>
      <c r="SFS412" s="1"/>
      <c r="SFT412" s="1"/>
      <c r="SFU412" s="1"/>
      <c r="SFV412" s="1"/>
      <c r="SFW412" s="1"/>
      <c r="SFX412" s="1"/>
      <c r="SFY412" s="1"/>
      <c r="SFZ412" s="1"/>
      <c r="SGA412" s="1"/>
      <c r="SGB412" s="1"/>
      <c r="SGC412" s="1"/>
      <c r="SGD412" s="1"/>
      <c r="SGE412" s="1"/>
      <c r="SGF412" s="1"/>
      <c r="SGG412" s="1"/>
      <c r="SGH412" s="1"/>
      <c r="SGI412" s="1"/>
      <c r="SGJ412" s="1"/>
      <c r="SGK412" s="1"/>
      <c r="SGL412" s="1"/>
      <c r="SGM412" s="1"/>
      <c r="SGN412" s="1"/>
      <c r="SGO412" s="1"/>
      <c r="SGP412" s="1"/>
      <c r="SGQ412" s="1"/>
      <c r="SGR412" s="1"/>
      <c r="SGS412" s="1"/>
      <c r="SGT412" s="1"/>
      <c r="SGU412" s="1"/>
      <c r="SGV412" s="1"/>
      <c r="SGW412" s="1"/>
      <c r="SGX412" s="1"/>
      <c r="SGY412" s="1"/>
      <c r="SGZ412" s="1"/>
      <c r="SHA412" s="1"/>
      <c r="SHB412" s="1"/>
      <c r="SHC412" s="1"/>
      <c r="SHD412" s="1"/>
      <c r="SHE412" s="1"/>
      <c r="SHF412" s="1"/>
      <c r="SHG412" s="1"/>
      <c r="SHH412" s="1"/>
      <c r="SHI412" s="1"/>
      <c r="SHJ412" s="1"/>
      <c r="SHK412" s="1"/>
      <c r="SHL412" s="1"/>
      <c r="SHM412" s="1"/>
      <c r="SHN412" s="1"/>
      <c r="SHO412" s="1"/>
      <c r="SHP412" s="1"/>
      <c r="SHQ412" s="1"/>
      <c r="SHR412" s="1"/>
      <c r="SHS412" s="1"/>
      <c r="SHT412" s="1"/>
      <c r="SHU412" s="1"/>
      <c r="SHV412" s="1"/>
      <c r="SHW412" s="1"/>
      <c r="SHX412" s="1"/>
      <c r="SHY412" s="1"/>
      <c r="SHZ412" s="1"/>
      <c r="SIA412" s="1"/>
      <c r="SIB412" s="1"/>
      <c r="SIC412" s="1"/>
      <c r="SID412" s="1"/>
      <c r="SIE412" s="1"/>
      <c r="SIF412" s="1"/>
      <c r="SIG412" s="1"/>
      <c r="SIH412" s="1"/>
      <c r="SII412" s="1"/>
      <c r="SIJ412" s="1"/>
      <c r="SIK412" s="1"/>
      <c r="SIL412" s="1"/>
      <c r="SIM412" s="1"/>
      <c r="SIN412" s="1"/>
      <c r="SIO412" s="1"/>
      <c r="SIP412" s="1"/>
      <c r="SIQ412" s="1"/>
      <c r="SIR412" s="1"/>
      <c r="SIS412" s="1"/>
      <c r="SIT412" s="1"/>
      <c r="SIU412" s="1"/>
      <c r="SIV412" s="1"/>
      <c r="SIW412" s="1"/>
      <c r="SIX412" s="1"/>
      <c r="SIY412" s="1"/>
      <c r="SIZ412" s="1"/>
      <c r="SJA412" s="1"/>
      <c r="SJB412" s="1"/>
      <c r="SJC412" s="1"/>
      <c r="SJD412" s="1"/>
      <c r="SJE412" s="1"/>
      <c r="SJF412" s="1"/>
      <c r="SJG412" s="1"/>
      <c r="SJH412" s="1"/>
      <c r="SJI412" s="1"/>
      <c r="SJJ412" s="1"/>
      <c r="SJK412" s="1"/>
      <c r="SJL412" s="1"/>
      <c r="SJM412" s="1"/>
      <c r="SJN412" s="1"/>
      <c r="SJO412" s="1"/>
      <c r="SJP412" s="1"/>
      <c r="SJQ412" s="1"/>
      <c r="SJR412" s="1"/>
      <c r="SJS412" s="1"/>
      <c r="SJT412" s="1"/>
      <c r="SJU412" s="1"/>
      <c r="SJV412" s="1"/>
      <c r="SJW412" s="1"/>
      <c r="SJX412" s="1"/>
      <c r="SJY412" s="1"/>
      <c r="SJZ412" s="1"/>
      <c r="SKA412" s="1"/>
      <c r="SKB412" s="1"/>
      <c r="SKC412" s="1"/>
      <c r="SKD412" s="1"/>
      <c r="SKE412" s="1"/>
      <c r="SKF412" s="1"/>
      <c r="SKG412" s="1"/>
      <c r="SKH412" s="1"/>
      <c r="SKI412" s="1"/>
      <c r="SKJ412" s="1"/>
      <c r="SKK412" s="1"/>
      <c r="SKL412" s="1"/>
      <c r="SKM412" s="1"/>
      <c r="SKN412" s="1"/>
      <c r="SKO412" s="1"/>
      <c r="SKP412" s="1"/>
      <c r="SKQ412" s="1"/>
      <c r="SKR412" s="1"/>
      <c r="SKS412" s="1"/>
      <c r="SKT412" s="1"/>
      <c r="SKU412" s="1"/>
      <c r="SKV412" s="1"/>
      <c r="SKW412" s="1"/>
      <c r="SKX412" s="1"/>
      <c r="SKY412" s="1"/>
      <c r="SKZ412" s="1"/>
      <c r="SLA412" s="1"/>
      <c r="SLB412" s="1"/>
      <c r="SLC412" s="1"/>
      <c r="SLD412" s="1"/>
      <c r="SLE412" s="1"/>
      <c r="SLF412" s="1"/>
      <c r="SLG412" s="1"/>
      <c r="SLH412" s="1"/>
      <c r="SLI412" s="1"/>
      <c r="SLJ412" s="1"/>
      <c r="SLK412" s="1"/>
      <c r="SLL412" s="1"/>
      <c r="SLM412" s="1"/>
      <c r="SLN412" s="1"/>
      <c r="SLO412" s="1"/>
      <c r="SLP412" s="1"/>
      <c r="SLQ412" s="1"/>
      <c r="SLR412" s="1"/>
      <c r="SLS412" s="1"/>
      <c r="SLT412" s="1"/>
      <c r="SLU412" s="1"/>
      <c r="SLV412" s="1"/>
      <c r="SLW412" s="1"/>
      <c r="SLX412" s="1"/>
      <c r="SLY412" s="1"/>
      <c r="SLZ412" s="1"/>
      <c r="SMA412" s="1"/>
      <c r="SMB412" s="1"/>
      <c r="SMC412" s="1"/>
      <c r="SMD412" s="1"/>
      <c r="SME412" s="1"/>
      <c r="SMF412" s="1"/>
      <c r="SMG412" s="1"/>
      <c r="SMH412" s="1"/>
      <c r="SMI412" s="1"/>
      <c r="SMJ412" s="1"/>
      <c r="SMK412" s="1"/>
      <c r="SML412" s="1"/>
      <c r="SMM412" s="1"/>
      <c r="SMN412" s="1"/>
      <c r="SMO412" s="1"/>
      <c r="SMP412" s="1"/>
      <c r="SMQ412" s="1"/>
      <c r="SMR412" s="1"/>
      <c r="SMS412" s="1"/>
      <c r="SMT412" s="1"/>
      <c r="SMU412" s="1"/>
      <c r="SMV412" s="1"/>
      <c r="SMW412" s="1"/>
      <c r="SMX412" s="1"/>
      <c r="SMY412" s="1"/>
      <c r="SMZ412" s="1"/>
      <c r="SNA412" s="1"/>
      <c r="SNB412" s="1"/>
      <c r="SNC412" s="1"/>
      <c r="SND412" s="1"/>
      <c r="SNE412" s="1"/>
      <c r="SNF412" s="1"/>
      <c r="SNG412" s="1"/>
      <c r="SNH412" s="1"/>
      <c r="SNI412" s="1"/>
      <c r="SNJ412" s="1"/>
      <c r="SNK412" s="1"/>
      <c r="SNL412" s="1"/>
      <c r="SNM412" s="1"/>
      <c r="SNN412" s="1"/>
      <c r="SNO412" s="1"/>
      <c r="SNP412" s="1"/>
      <c r="SNQ412" s="1"/>
      <c r="SNR412" s="1"/>
      <c r="SNS412" s="1"/>
      <c r="SNT412" s="1"/>
      <c r="SNU412" s="1"/>
      <c r="SNV412" s="1"/>
      <c r="SNW412" s="1"/>
      <c r="SNX412" s="1"/>
      <c r="SNY412" s="1"/>
      <c r="SNZ412" s="1"/>
      <c r="SOA412" s="1"/>
      <c r="SOB412" s="1"/>
      <c r="SOC412" s="1"/>
      <c r="SOD412" s="1"/>
      <c r="SOE412" s="1"/>
      <c r="SOF412" s="1"/>
      <c r="SOG412" s="1"/>
      <c r="SOH412" s="1"/>
      <c r="SOI412" s="1"/>
      <c r="SOJ412" s="1"/>
      <c r="SOK412" s="1"/>
      <c r="SOL412" s="1"/>
      <c r="SOM412" s="1"/>
      <c r="SON412" s="1"/>
      <c r="SOO412" s="1"/>
      <c r="SOP412" s="1"/>
      <c r="SOQ412" s="1"/>
      <c r="SOR412" s="1"/>
      <c r="SOS412" s="1"/>
      <c r="SOT412" s="1"/>
      <c r="SOU412" s="1"/>
      <c r="SOV412" s="1"/>
      <c r="SOW412" s="1"/>
      <c r="SOX412" s="1"/>
      <c r="SOY412" s="1"/>
      <c r="SOZ412" s="1"/>
      <c r="SPA412" s="1"/>
      <c r="SPB412" s="1"/>
      <c r="SPC412" s="1"/>
      <c r="SPD412" s="1"/>
      <c r="SPE412" s="1"/>
      <c r="SPF412" s="1"/>
      <c r="SPG412" s="1"/>
      <c r="SPH412" s="1"/>
      <c r="SPI412" s="1"/>
      <c r="SPJ412" s="1"/>
      <c r="SPK412" s="1"/>
      <c r="SPL412" s="1"/>
      <c r="SPM412" s="1"/>
      <c r="SPN412" s="1"/>
      <c r="SPO412" s="1"/>
      <c r="SPP412" s="1"/>
      <c r="SPQ412" s="1"/>
      <c r="SPR412" s="1"/>
      <c r="SPS412" s="1"/>
      <c r="SPT412" s="1"/>
      <c r="SPU412" s="1"/>
      <c r="SPV412" s="1"/>
      <c r="SPW412" s="1"/>
      <c r="SPX412" s="1"/>
      <c r="SPY412" s="1"/>
      <c r="SPZ412" s="1"/>
      <c r="SQA412" s="1"/>
      <c r="SQB412" s="1"/>
      <c r="SQC412" s="1"/>
      <c r="SQD412" s="1"/>
      <c r="SQE412" s="1"/>
      <c r="SQF412" s="1"/>
      <c r="SQG412" s="1"/>
      <c r="SQH412" s="1"/>
      <c r="SQI412" s="1"/>
      <c r="SQJ412" s="1"/>
      <c r="SQK412" s="1"/>
      <c r="SQL412" s="1"/>
      <c r="SQM412" s="1"/>
      <c r="SQN412" s="1"/>
      <c r="SQO412" s="1"/>
      <c r="SQP412" s="1"/>
      <c r="SQQ412" s="1"/>
      <c r="SQR412" s="1"/>
      <c r="SQS412" s="1"/>
      <c r="SQT412" s="1"/>
      <c r="SQU412" s="1"/>
      <c r="SQV412" s="1"/>
      <c r="SQW412" s="1"/>
      <c r="SQX412" s="1"/>
      <c r="SQY412" s="1"/>
      <c r="SQZ412" s="1"/>
      <c r="SRA412" s="1"/>
      <c r="SRB412" s="1"/>
      <c r="SRC412" s="1"/>
      <c r="SRD412" s="1"/>
      <c r="SRE412" s="1"/>
      <c r="SRF412" s="1"/>
      <c r="SRG412" s="1"/>
      <c r="SRH412" s="1"/>
      <c r="SRI412" s="1"/>
      <c r="SRJ412" s="1"/>
      <c r="SRK412" s="1"/>
      <c r="SRL412" s="1"/>
      <c r="SRM412" s="1"/>
      <c r="SRN412" s="1"/>
      <c r="SRO412" s="1"/>
      <c r="SRP412" s="1"/>
      <c r="SRQ412" s="1"/>
      <c r="SRR412" s="1"/>
      <c r="SRS412" s="1"/>
      <c r="SRT412" s="1"/>
      <c r="SRU412" s="1"/>
      <c r="SRV412" s="1"/>
      <c r="SRW412" s="1"/>
      <c r="SRX412" s="1"/>
      <c r="SRY412" s="1"/>
      <c r="SRZ412" s="1"/>
      <c r="SSA412" s="1"/>
      <c r="SSB412" s="1"/>
      <c r="SSC412" s="1"/>
      <c r="SSD412" s="1"/>
      <c r="SSE412" s="1"/>
      <c r="SSF412" s="1"/>
      <c r="SSG412" s="1"/>
      <c r="SSH412" s="1"/>
      <c r="SSI412" s="1"/>
      <c r="SSJ412" s="1"/>
      <c r="SSK412" s="1"/>
      <c r="SSL412" s="1"/>
      <c r="SSM412" s="1"/>
      <c r="SSN412" s="1"/>
      <c r="SSO412" s="1"/>
      <c r="SSP412" s="1"/>
      <c r="SSQ412" s="1"/>
      <c r="SSR412" s="1"/>
      <c r="SSS412" s="1"/>
      <c r="SST412" s="1"/>
      <c r="SSU412" s="1"/>
      <c r="SSV412" s="1"/>
      <c r="SSW412" s="1"/>
      <c r="SSX412" s="1"/>
      <c r="SSY412" s="1"/>
      <c r="SSZ412" s="1"/>
      <c r="STA412" s="1"/>
      <c r="STB412" s="1"/>
      <c r="STC412" s="1"/>
      <c r="STD412" s="1"/>
      <c r="STE412" s="1"/>
      <c r="STF412" s="1"/>
      <c r="STG412" s="1"/>
      <c r="STH412" s="1"/>
      <c r="STI412" s="1"/>
      <c r="STJ412" s="1"/>
      <c r="STK412" s="1"/>
      <c r="STL412" s="1"/>
      <c r="STM412" s="1"/>
      <c r="STN412" s="1"/>
      <c r="STO412" s="1"/>
      <c r="STP412" s="1"/>
      <c r="STQ412" s="1"/>
      <c r="STR412" s="1"/>
      <c r="STS412" s="1"/>
      <c r="STT412" s="1"/>
      <c r="STU412" s="1"/>
      <c r="STV412" s="1"/>
      <c r="STW412" s="1"/>
      <c r="STX412" s="1"/>
      <c r="STY412" s="1"/>
      <c r="STZ412" s="1"/>
      <c r="SUA412" s="1"/>
      <c r="SUB412" s="1"/>
      <c r="SUC412" s="1"/>
      <c r="SUD412" s="1"/>
      <c r="SUE412" s="1"/>
      <c r="SUF412" s="1"/>
      <c r="SUG412" s="1"/>
      <c r="SUH412" s="1"/>
      <c r="SUI412" s="1"/>
      <c r="SUJ412" s="1"/>
      <c r="SUK412" s="1"/>
      <c r="SUL412" s="1"/>
      <c r="SUM412" s="1"/>
      <c r="SUN412" s="1"/>
      <c r="SUO412" s="1"/>
      <c r="SUP412" s="1"/>
      <c r="SUQ412" s="1"/>
      <c r="SUR412" s="1"/>
      <c r="SUS412" s="1"/>
      <c r="SUT412" s="1"/>
      <c r="SUU412" s="1"/>
      <c r="SUV412" s="1"/>
      <c r="SUW412" s="1"/>
      <c r="SUX412" s="1"/>
      <c r="SUY412" s="1"/>
      <c r="SUZ412" s="1"/>
      <c r="SVA412" s="1"/>
      <c r="SVB412" s="1"/>
      <c r="SVC412" s="1"/>
      <c r="SVD412" s="1"/>
      <c r="SVE412" s="1"/>
      <c r="SVF412" s="1"/>
      <c r="SVG412" s="1"/>
      <c r="SVH412" s="1"/>
      <c r="SVI412" s="1"/>
      <c r="SVJ412" s="1"/>
      <c r="SVK412" s="1"/>
      <c r="SVL412" s="1"/>
      <c r="SVM412" s="1"/>
      <c r="SVN412" s="1"/>
      <c r="SVO412" s="1"/>
      <c r="SVP412" s="1"/>
      <c r="SVQ412" s="1"/>
      <c r="SVR412" s="1"/>
      <c r="SVS412" s="1"/>
      <c r="SVT412" s="1"/>
      <c r="SVU412" s="1"/>
      <c r="SVV412" s="1"/>
      <c r="SVW412" s="1"/>
      <c r="SVX412" s="1"/>
      <c r="SVY412" s="1"/>
      <c r="SVZ412" s="1"/>
      <c r="SWA412" s="1"/>
      <c r="SWB412" s="1"/>
      <c r="SWC412" s="1"/>
      <c r="SWD412" s="1"/>
      <c r="SWE412" s="1"/>
      <c r="SWF412" s="1"/>
      <c r="SWG412" s="1"/>
      <c r="SWH412" s="1"/>
      <c r="SWI412" s="1"/>
      <c r="SWJ412" s="1"/>
      <c r="SWK412" s="1"/>
      <c r="SWL412" s="1"/>
      <c r="SWM412" s="1"/>
      <c r="SWN412" s="1"/>
      <c r="SWO412" s="1"/>
      <c r="SWP412" s="1"/>
      <c r="SWQ412" s="1"/>
      <c r="SWR412" s="1"/>
      <c r="SWS412" s="1"/>
      <c r="SWT412" s="1"/>
      <c r="SWU412" s="1"/>
      <c r="SWV412" s="1"/>
      <c r="SWW412" s="1"/>
      <c r="SWX412" s="1"/>
      <c r="SWY412" s="1"/>
      <c r="SWZ412" s="1"/>
      <c r="SXA412" s="1"/>
      <c r="SXB412" s="1"/>
      <c r="SXC412" s="1"/>
      <c r="SXD412" s="1"/>
      <c r="SXE412" s="1"/>
      <c r="SXF412" s="1"/>
      <c r="SXG412" s="1"/>
      <c r="SXH412" s="1"/>
      <c r="SXI412" s="1"/>
      <c r="SXJ412" s="1"/>
      <c r="SXK412" s="1"/>
      <c r="SXL412" s="1"/>
      <c r="SXM412" s="1"/>
      <c r="SXN412" s="1"/>
      <c r="SXO412" s="1"/>
      <c r="SXP412" s="1"/>
      <c r="SXQ412" s="1"/>
      <c r="SXR412" s="1"/>
      <c r="SXS412" s="1"/>
      <c r="SXT412" s="1"/>
      <c r="SXU412" s="1"/>
      <c r="SXV412" s="1"/>
      <c r="SXW412" s="1"/>
      <c r="SXX412" s="1"/>
      <c r="SXY412" s="1"/>
      <c r="SXZ412" s="1"/>
      <c r="SYA412" s="1"/>
      <c r="SYB412" s="1"/>
      <c r="SYC412" s="1"/>
      <c r="SYD412" s="1"/>
      <c r="SYE412" s="1"/>
      <c r="SYF412" s="1"/>
      <c r="SYG412" s="1"/>
      <c r="SYH412" s="1"/>
      <c r="SYI412" s="1"/>
      <c r="SYJ412" s="1"/>
      <c r="SYK412" s="1"/>
      <c r="SYL412" s="1"/>
      <c r="SYM412" s="1"/>
      <c r="SYN412" s="1"/>
      <c r="SYO412" s="1"/>
      <c r="SYP412" s="1"/>
      <c r="SYQ412" s="1"/>
      <c r="SYR412" s="1"/>
      <c r="SYS412" s="1"/>
      <c r="SYT412" s="1"/>
      <c r="SYU412" s="1"/>
      <c r="SYV412" s="1"/>
      <c r="SYW412" s="1"/>
      <c r="SYX412" s="1"/>
      <c r="SYY412" s="1"/>
      <c r="SYZ412" s="1"/>
      <c r="SZA412" s="1"/>
      <c r="SZB412" s="1"/>
      <c r="SZC412" s="1"/>
      <c r="SZD412" s="1"/>
      <c r="SZE412" s="1"/>
      <c r="SZF412" s="1"/>
      <c r="SZG412" s="1"/>
      <c r="SZH412" s="1"/>
      <c r="SZI412" s="1"/>
      <c r="SZJ412" s="1"/>
      <c r="SZK412" s="1"/>
      <c r="SZL412" s="1"/>
      <c r="SZM412" s="1"/>
      <c r="SZN412" s="1"/>
      <c r="SZO412" s="1"/>
      <c r="SZP412" s="1"/>
      <c r="SZQ412" s="1"/>
      <c r="SZR412" s="1"/>
      <c r="SZS412" s="1"/>
      <c r="SZT412" s="1"/>
      <c r="SZU412" s="1"/>
      <c r="SZV412" s="1"/>
      <c r="SZW412" s="1"/>
      <c r="SZX412" s="1"/>
      <c r="SZY412" s="1"/>
      <c r="SZZ412" s="1"/>
      <c r="TAA412" s="1"/>
      <c r="TAB412" s="1"/>
      <c r="TAC412" s="1"/>
      <c r="TAD412" s="1"/>
      <c r="TAE412" s="1"/>
      <c r="TAF412" s="1"/>
      <c r="TAG412" s="1"/>
      <c r="TAH412" s="1"/>
      <c r="TAI412" s="1"/>
      <c r="TAJ412" s="1"/>
      <c r="TAK412" s="1"/>
      <c r="TAL412" s="1"/>
      <c r="TAM412" s="1"/>
      <c r="TAN412" s="1"/>
      <c r="TAO412" s="1"/>
      <c r="TAP412" s="1"/>
      <c r="TAQ412" s="1"/>
      <c r="TAR412" s="1"/>
      <c r="TAS412" s="1"/>
      <c r="TAT412" s="1"/>
      <c r="TAU412" s="1"/>
      <c r="TAV412" s="1"/>
      <c r="TAW412" s="1"/>
      <c r="TAX412" s="1"/>
      <c r="TAY412" s="1"/>
      <c r="TAZ412" s="1"/>
      <c r="TBA412" s="1"/>
      <c r="TBB412" s="1"/>
      <c r="TBC412" s="1"/>
      <c r="TBD412" s="1"/>
      <c r="TBE412" s="1"/>
      <c r="TBF412" s="1"/>
      <c r="TBG412" s="1"/>
      <c r="TBH412" s="1"/>
      <c r="TBI412" s="1"/>
      <c r="TBJ412" s="1"/>
      <c r="TBK412" s="1"/>
      <c r="TBL412" s="1"/>
      <c r="TBM412" s="1"/>
      <c r="TBN412" s="1"/>
      <c r="TBO412" s="1"/>
      <c r="TBP412" s="1"/>
      <c r="TBQ412" s="1"/>
      <c r="TBR412" s="1"/>
      <c r="TBS412" s="1"/>
      <c r="TBT412" s="1"/>
      <c r="TBU412" s="1"/>
      <c r="TBV412" s="1"/>
      <c r="TBW412" s="1"/>
      <c r="TBX412" s="1"/>
      <c r="TBY412" s="1"/>
      <c r="TBZ412" s="1"/>
      <c r="TCA412" s="1"/>
      <c r="TCB412" s="1"/>
      <c r="TCC412" s="1"/>
      <c r="TCD412" s="1"/>
      <c r="TCE412" s="1"/>
      <c r="TCF412" s="1"/>
      <c r="TCG412" s="1"/>
      <c r="TCH412" s="1"/>
      <c r="TCI412" s="1"/>
      <c r="TCJ412" s="1"/>
      <c r="TCK412" s="1"/>
      <c r="TCL412" s="1"/>
      <c r="TCM412" s="1"/>
      <c r="TCN412" s="1"/>
      <c r="TCO412" s="1"/>
      <c r="TCP412" s="1"/>
      <c r="TCQ412" s="1"/>
      <c r="TCR412" s="1"/>
      <c r="TCS412" s="1"/>
      <c r="TCT412" s="1"/>
      <c r="TCU412" s="1"/>
      <c r="TCV412" s="1"/>
      <c r="TCW412" s="1"/>
      <c r="TCX412" s="1"/>
      <c r="TCY412" s="1"/>
      <c r="TCZ412" s="1"/>
      <c r="TDA412" s="1"/>
      <c r="TDB412" s="1"/>
      <c r="TDC412" s="1"/>
      <c r="TDD412" s="1"/>
      <c r="TDE412" s="1"/>
      <c r="TDF412" s="1"/>
      <c r="TDG412" s="1"/>
      <c r="TDH412" s="1"/>
      <c r="TDI412" s="1"/>
      <c r="TDJ412" s="1"/>
      <c r="TDK412" s="1"/>
      <c r="TDL412" s="1"/>
      <c r="TDM412" s="1"/>
      <c r="TDN412" s="1"/>
      <c r="TDO412" s="1"/>
      <c r="TDP412" s="1"/>
      <c r="TDQ412" s="1"/>
      <c r="TDR412" s="1"/>
      <c r="TDS412" s="1"/>
      <c r="TDT412" s="1"/>
      <c r="TDU412" s="1"/>
      <c r="TDV412" s="1"/>
      <c r="TDW412" s="1"/>
      <c r="TDX412" s="1"/>
      <c r="TDY412" s="1"/>
      <c r="TDZ412" s="1"/>
      <c r="TEA412" s="1"/>
      <c r="TEB412" s="1"/>
      <c r="TEC412" s="1"/>
      <c r="TED412" s="1"/>
      <c r="TEE412" s="1"/>
      <c r="TEF412" s="1"/>
      <c r="TEG412" s="1"/>
      <c r="TEH412" s="1"/>
      <c r="TEI412" s="1"/>
      <c r="TEJ412" s="1"/>
      <c r="TEK412" s="1"/>
      <c r="TEL412" s="1"/>
      <c r="TEM412" s="1"/>
      <c r="TEN412" s="1"/>
      <c r="TEO412" s="1"/>
      <c r="TEP412" s="1"/>
      <c r="TEQ412" s="1"/>
      <c r="TER412" s="1"/>
      <c r="TES412" s="1"/>
      <c r="TET412" s="1"/>
      <c r="TEU412" s="1"/>
      <c r="TEV412" s="1"/>
      <c r="TEW412" s="1"/>
      <c r="TEX412" s="1"/>
      <c r="TEY412" s="1"/>
      <c r="TEZ412" s="1"/>
      <c r="TFA412" s="1"/>
      <c r="TFB412" s="1"/>
      <c r="TFC412" s="1"/>
      <c r="TFD412" s="1"/>
      <c r="TFE412" s="1"/>
      <c r="TFF412" s="1"/>
      <c r="TFG412" s="1"/>
      <c r="TFH412" s="1"/>
      <c r="TFI412" s="1"/>
      <c r="TFJ412" s="1"/>
      <c r="TFK412" s="1"/>
      <c r="TFL412" s="1"/>
      <c r="TFM412" s="1"/>
      <c r="TFN412" s="1"/>
      <c r="TFO412" s="1"/>
      <c r="TFP412" s="1"/>
      <c r="TFQ412" s="1"/>
      <c r="TFR412" s="1"/>
      <c r="TFS412" s="1"/>
      <c r="TFT412" s="1"/>
      <c r="TFU412" s="1"/>
      <c r="TFV412" s="1"/>
      <c r="TFW412" s="1"/>
      <c r="TFX412" s="1"/>
      <c r="TFY412" s="1"/>
      <c r="TFZ412" s="1"/>
      <c r="TGA412" s="1"/>
      <c r="TGB412" s="1"/>
      <c r="TGC412" s="1"/>
      <c r="TGD412" s="1"/>
      <c r="TGE412" s="1"/>
      <c r="TGF412" s="1"/>
      <c r="TGG412" s="1"/>
      <c r="TGH412" s="1"/>
      <c r="TGI412" s="1"/>
      <c r="TGJ412" s="1"/>
      <c r="TGK412" s="1"/>
      <c r="TGL412" s="1"/>
      <c r="TGM412" s="1"/>
      <c r="TGN412" s="1"/>
      <c r="TGO412" s="1"/>
      <c r="TGP412" s="1"/>
      <c r="TGQ412" s="1"/>
      <c r="TGR412" s="1"/>
      <c r="TGS412" s="1"/>
      <c r="TGT412" s="1"/>
      <c r="TGU412" s="1"/>
      <c r="TGV412" s="1"/>
      <c r="TGW412" s="1"/>
      <c r="TGX412" s="1"/>
      <c r="TGY412" s="1"/>
      <c r="TGZ412" s="1"/>
      <c r="THA412" s="1"/>
      <c r="THB412" s="1"/>
      <c r="THC412" s="1"/>
      <c r="THD412" s="1"/>
      <c r="THE412" s="1"/>
      <c r="THF412" s="1"/>
      <c r="THG412" s="1"/>
      <c r="THH412" s="1"/>
      <c r="THI412" s="1"/>
      <c r="THJ412" s="1"/>
      <c r="THK412" s="1"/>
      <c r="THL412" s="1"/>
      <c r="THM412" s="1"/>
      <c r="THN412" s="1"/>
      <c r="THO412" s="1"/>
      <c r="THP412" s="1"/>
      <c r="THQ412" s="1"/>
      <c r="THR412" s="1"/>
      <c r="THS412" s="1"/>
      <c r="THT412" s="1"/>
      <c r="THU412" s="1"/>
      <c r="THV412" s="1"/>
      <c r="THW412" s="1"/>
      <c r="THX412" s="1"/>
      <c r="THY412" s="1"/>
      <c r="THZ412" s="1"/>
      <c r="TIA412" s="1"/>
      <c r="TIB412" s="1"/>
      <c r="TIC412" s="1"/>
      <c r="TID412" s="1"/>
      <c r="TIE412" s="1"/>
      <c r="TIF412" s="1"/>
      <c r="TIG412" s="1"/>
      <c r="TIH412" s="1"/>
      <c r="TII412" s="1"/>
      <c r="TIJ412" s="1"/>
      <c r="TIK412" s="1"/>
      <c r="TIL412" s="1"/>
      <c r="TIM412" s="1"/>
      <c r="TIN412" s="1"/>
      <c r="TIO412" s="1"/>
      <c r="TIP412" s="1"/>
      <c r="TIQ412" s="1"/>
      <c r="TIR412" s="1"/>
      <c r="TIS412" s="1"/>
      <c r="TIT412" s="1"/>
      <c r="TIU412" s="1"/>
      <c r="TIV412" s="1"/>
      <c r="TIW412" s="1"/>
      <c r="TIX412" s="1"/>
      <c r="TIY412" s="1"/>
      <c r="TIZ412" s="1"/>
      <c r="TJA412" s="1"/>
      <c r="TJB412" s="1"/>
      <c r="TJC412" s="1"/>
      <c r="TJD412" s="1"/>
      <c r="TJE412" s="1"/>
      <c r="TJF412" s="1"/>
      <c r="TJG412" s="1"/>
      <c r="TJH412" s="1"/>
      <c r="TJI412" s="1"/>
      <c r="TJJ412" s="1"/>
      <c r="TJK412" s="1"/>
      <c r="TJL412" s="1"/>
      <c r="TJM412" s="1"/>
      <c r="TJN412" s="1"/>
      <c r="TJO412" s="1"/>
      <c r="TJP412" s="1"/>
      <c r="TJQ412" s="1"/>
      <c r="TJR412" s="1"/>
      <c r="TJS412" s="1"/>
      <c r="TJT412" s="1"/>
      <c r="TJU412" s="1"/>
      <c r="TJV412" s="1"/>
      <c r="TJW412" s="1"/>
      <c r="TJX412" s="1"/>
      <c r="TJY412" s="1"/>
      <c r="TJZ412" s="1"/>
      <c r="TKA412" s="1"/>
      <c r="TKB412" s="1"/>
      <c r="TKC412" s="1"/>
      <c r="TKD412" s="1"/>
      <c r="TKE412" s="1"/>
      <c r="TKF412" s="1"/>
      <c r="TKG412" s="1"/>
      <c r="TKH412" s="1"/>
      <c r="TKI412" s="1"/>
      <c r="TKJ412" s="1"/>
      <c r="TKK412" s="1"/>
      <c r="TKL412" s="1"/>
      <c r="TKM412" s="1"/>
      <c r="TKN412" s="1"/>
      <c r="TKO412" s="1"/>
      <c r="TKP412" s="1"/>
      <c r="TKQ412" s="1"/>
      <c r="TKR412" s="1"/>
      <c r="TKS412" s="1"/>
      <c r="TKT412" s="1"/>
      <c r="TKU412" s="1"/>
      <c r="TKV412" s="1"/>
      <c r="TKW412" s="1"/>
      <c r="TKX412" s="1"/>
      <c r="TKY412" s="1"/>
      <c r="TKZ412" s="1"/>
      <c r="TLA412" s="1"/>
      <c r="TLB412" s="1"/>
      <c r="TLC412" s="1"/>
      <c r="TLD412" s="1"/>
      <c r="TLE412" s="1"/>
      <c r="TLF412" s="1"/>
      <c r="TLG412" s="1"/>
      <c r="TLH412" s="1"/>
      <c r="TLI412" s="1"/>
      <c r="TLJ412" s="1"/>
      <c r="TLK412" s="1"/>
      <c r="TLL412" s="1"/>
      <c r="TLM412" s="1"/>
      <c r="TLN412" s="1"/>
      <c r="TLO412" s="1"/>
      <c r="TLP412" s="1"/>
      <c r="TLQ412" s="1"/>
      <c r="TLR412" s="1"/>
      <c r="TLS412" s="1"/>
      <c r="TLT412" s="1"/>
      <c r="TLU412" s="1"/>
      <c r="TLV412" s="1"/>
      <c r="TLW412" s="1"/>
      <c r="TLX412" s="1"/>
      <c r="TLY412" s="1"/>
      <c r="TLZ412" s="1"/>
      <c r="TMA412" s="1"/>
      <c r="TMB412" s="1"/>
      <c r="TMC412" s="1"/>
      <c r="TMD412" s="1"/>
      <c r="TME412" s="1"/>
      <c r="TMF412" s="1"/>
      <c r="TMG412" s="1"/>
      <c r="TMH412" s="1"/>
      <c r="TMI412" s="1"/>
      <c r="TMJ412" s="1"/>
      <c r="TMK412" s="1"/>
      <c r="TML412" s="1"/>
      <c r="TMM412" s="1"/>
      <c r="TMN412" s="1"/>
      <c r="TMO412" s="1"/>
      <c r="TMP412" s="1"/>
      <c r="TMQ412" s="1"/>
      <c r="TMR412" s="1"/>
      <c r="TMS412" s="1"/>
      <c r="TMT412" s="1"/>
      <c r="TMU412" s="1"/>
      <c r="TMV412" s="1"/>
      <c r="TMW412" s="1"/>
      <c r="TMX412" s="1"/>
      <c r="TMY412" s="1"/>
      <c r="TMZ412" s="1"/>
      <c r="TNA412" s="1"/>
      <c r="TNB412" s="1"/>
      <c r="TNC412" s="1"/>
      <c r="TND412" s="1"/>
      <c r="TNE412" s="1"/>
      <c r="TNF412" s="1"/>
      <c r="TNG412" s="1"/>
      <c r="TNH412" s="1"/>
      <c r="TNI412" s="1"/>
      <c r="TNJ412" s="1"/>
      <c r="TNK412" s="1"/>
      <c r="TNL412" s="1"/>
      <c r="TNM412" s="1"/>
      <c r="TNN412" s="1"/>
      <c r="TNO412" s="1"/>
      <c r="TNP412" s="1"/>
      <c r="TNQ412" s="1"/>
      <c r="TNR412" s="1"/>
      <c r="TNS412" s="1"/>
      <c r="TNT412" s="1"/>
      <c r="TNU412" s="1"/>
      <c r="TNV412" s="1"/>
      <c r="TNW412" s="1"/>
      <c r="TNX412" s="1"/>
      <c r="TNY412" s="1"/>
      <c r="TNZ412" s="1"/>
      <c r="TOA412" s="1"/>
      <c r="TOB412" s="1"/>
      <c r="TOC412" s="1"/>
      <c r="TOD412" s="1"/>
      <c r="TOE412" s="1"/>
      <c r="TOF412" s="1"/>
      <c r="TOG412" s="1"/>
      <c r="TOH412" s="1"/>
      <c r="TOI412" s="1"/>
      <c r="TOJ412" s="1"/>
      <c r="TOK412" s="1"/>
      <c r="TOL412" s="1"/>
      <c r="TOM412" s="1"/>
      <c r="TON412" s="1"/>
      <c r="TOO412" s="1"/>
      <c r="TOP412" s="1"/>
      <c r="TOQ412" s="1"/>
      <c r="TOR412" s="1"/>
      <c r="TOS412" s="1"/>
      <c r="TOT412" s="1"/>
      <c r="TOU412" s="1"/>
      <c r="TOV412" s="1"/>
      <c r="TOW412" s="1"/>
      <c r="TOX412" s="1"/>
      <c r="TOY412" s="1"/>
      <c r="TOZ412" s="1"/>
      <c r="TPA412" s="1"/>
      <c r="TPB412" s="1"/>
      <c r="TPC412" s="1"/>
      <c r="TPD412" s="1"/>
      <c r="TPE412" s="1"/>
      <c r="TPF412" s="1"/>
      <c r="TPG412" s="1"/>
      <c r="TPH412" s="1"/>
      <c r="TPI412" s="1"/>
      <c r="TPJ412" s="1"/>
      <c r="TPK412" s="1"/>
      <c r="TPL412" s="1"/>
      <c r="TPM412" s="1"/>
      <c r="TPN412" s="1"/>
      <c r="TPO412" s="1"/>
      <c r="TPP412" s="1"/>
      <c r="TPQ412" s="1"/>
      <c r="TPR412" s="1"/>
      <c r="TPS412" s="1"/>
      <c r="TPT412" s="1"/>
      <c r="TPU412" s="1"/>
      <c r="TPV412" s="1"/>
      <c r="TPW412" s="1"/>
      <c r="TPX412" s="1"/>
      <c r="TPY412" s="1"/>
      <c r="TPZ412" s="1"/>
      <c r="TQA412" s="1"/>
      <c r="TQB412" s="1"/>
      <c r="TQC412" s="1"/>
      <c r="TQD412" s="1"/>
      <c r="TQE412" s="1"/>
      <c r="TQF412" s="1"/>
      <c r="TQG412" s="1"/>
      <c r="TQH412" s="1"/>
      <c r="TQI412" s="1"/>
      <c r="TQJ412" s="1"/>
      <c r="TQK412" s="1"/>
      <c r="TQL412" s="1"/>
      <c r="TQM412" s="1"/>
      <c r="TQN412" s="1"/>
      <c r="TQO412" s="1"/>
      <c r="TQP412" s="1"/>
      <c r="TQQ412" s="1"/>
      <c r="TQR412" s="1"/>
      <c r="TQS412" s="1"/>
      <c r="TQT412" s="1"/>
      <c r="TQU412" s="1"/>
      <c r="TQV412" s="1"/>
      <c r="TQW412" s="1"/>
      <c r="TQX412" s="1"/>
      <c r="TQY412" s="1"/>
      <c r="TQZ412" s="1"/>
      <c r="TRA412" s="1"/>
      <c r="TRB412" s="1"/>
      <c r="TRC412" s="1"/>
      <c r="TRD412" s="1"/>
      <c r="TRE412" s="1"/>
      <c r="TRF412" s="1"/>
      <c r="TRG412" s="1"/>
      <c r="TRH412" s="1"/>
      <c r="TRI412" s="1"/>
      <c r="TRJ412" s="1"/>
      <c r="TRK412" s="1"/>
      <c r="TRL412" s="1"/>
      <c r="TRM412" s="1"/>
      <c r="TRN412" s="1"/>
      <c r="TRO412" s="1"/>
      <c r="TRP412" s="1"/>
      <c r="TRQ412" s="1"/>
      <c r="TRR412" s="1"/>
      <c r="TRS412" s="1"/>
      <c r="TRT412" s="1"/>
      <c r="TRU412" s="1"/>
      <c r="TRV412" s="1"/>
      <c r="TRW412" s="1"/>
      <c r="TRX412" s="1"/>
      <c r="TRY412" s="1"/>
      <c r="TRZ412" s="1"/>
      <c r="TSA412" s="1"/>
      <c r="TSB412" s="1"/>
      <c r="TSC412" s="1"/>
      <c r="TSD412" s="1"/>
      <c r="TSE412" s="1"/>
      <c r="TSF412" s="1"/>
      <c r="TSG412" s="1"/>
      <c r="TSH412" s="1"/>
      <c r="TSI412" s="1"/>
      <c r="TSJ412" s="1"/>
      <c r="TSK412" s="1"/>
      <c r="TSL412" s="1"/>
      <c r="TSM412" s="1"/>
      <c r="TSN412" s="1"/>
      <c r="TSO412" s="1"/>
      <c r="TSP412" s="1"/>
      <c r="TSQ412" s="1"/>
      <c r="TSR412" s="1"/>
      <c r="TSS412" s="1"/>
      <c r="TST412" s="1"/>
      <c r="TSU412" s="1"/>
      <c r="TSV412" s="1"/>
      <c r="TSW412" s="1"/>
      <c r="TSX412" s="1"/>
      <c r="TSY412" s="1"/>
      <c r="TSZ412" s="1"/>
      <c r="TTA412" s="1"/>
      <c r="TTB412" s="1"/>
      <c r="TTC412" s="1"/>
      <c r="TTD412" s="1"/>
      <c r="TTE412" s="1"/>
      <c r="TTF412" s="1"/>
      <c r="TTG412" s="1"/>
      <c r="TTH412" s="1"/>
      <c r="TTI412" s="1"/>
      <c r="TTJ412" s="1"/>
      <c r="TTK412" s="1"/>
      <c r="TTL412" s="1"/>
      <c r="TTM412" s="1"/>
      <c r="TTN412" s="1"/>
      <c r="TTO412" s="1"/>
      <c r="TTP412" s="1"/>
      <c r="TTQ412" s="1"/>
      <c r="TTR412" s="1"/>
      <c r="TTS412" s="1"/>
      <c r="TTT412" s="1"/>
      <c r="TTU412" s="1"/>
      <c r="TTV412" s="1"/>
      <c r="TTW412" s="1"/>
      <c r="TTX412" s="1"/>
      <c r="TTY412" s="1"/>
      <c r="TTZ412" s="1"/>
      <c r="TUA412" s="1"/>
      <c r="TUB412" s="1"/>
      <c r="TUC412" s="1"/>
      <c r="TUD412" s="1"/>
      <c r="TUE412" s="1"/>
      <c r="TUF412" s="1"/>
      <c r="TUG412" s="1"/>
      <c r="TUH412" s="1"/>
      <c r="TUI412" s="1"/>
      <c r="TUJ412" s="1"/>
      <c r="TUK412" s="1"/>
      <c r="TUL412" s="1"/>
      <c r="TUM412" s="1"/>
      <c r="TUN412" s="1"/>
      <c r="TUO412" s="1"/>
      <c r="TUP412" s="1"/>
      <c r="TUQ412" s="1"/>
      <c r="TUR412" s="1"/>
      <c r="TUS412" s="1"/>
      <c r="TUT412" s="1"/>
      <c r="TUU412" s="1"/>
      <c r="TUV412" s="1"/>
      <c r="TUW412" s="1"/>
      <c r="TUX412" s="1"/>
      <c r="TUY412" s="1"/>
      <c r="TUZ412" s="1"/>
      <c r="TVA412" s="1"/>
      <c r="TVB412" s="1"/>
      <c r="TVC412" s="1"/>
      <c r="TVD412" s="1"/>
      <c r="TVE412" s="1"/>
      <c r="TVF412" s="1"/>
      <c r="TVG412" s="1"/>
      <c r="TVH412" s="1"/>
      <c r="TVI412" s="1"/>
      <c r="TVJ412" s="1"/>
      <c r="TVK412" s="1"/>
      <c r="TVL412" s="1"/>
      <c r="TVM412" s="1"/>
      <c r="TVN412" s="1"/>
      <c r="TVO412" s="1"/>
      <c r="TVP412" s="1"/>
      <c r="TVQ412" s="1"/>
      <c r="TVR412" s="1"/>
      <c r="TVS412" s="1"/>
      <c r="TVT412" s="1"/>
      <c r="TVU412" s="1"/>
      <c r="TVV412" s="1"/>
      <c r="TVW412" s="1"/>
      <c r="TVX412" s="1"/>
      <c r="TVY412" s="1"/>
      <c r="TVZ412" s="1"/>
      <c r="TWA412" s="1"/>
      <c r="TWB412" s="1"/>
      <c r="TWC412" s="1"/>
      <c r="TWD412" s="1"/>
      <c r="TWE412" s="1"/>
      <c r="TWF412" s="1"/>
      <c r="TWG412" s="1"/>
      <c r="TWH412" s="1"/>
      <c r="TWI412" s="1"/>
      <c r="TWJ412" s="1"/>
      <c r="TWK412" s="1"/>
      <c r="TWL412" s="1"/>
      <c r="TWM412" s="1"/>
      <c r="TWN412" s="1"/>
      <c r="TWO412" s="1"/>
      <c r="TWP412" s="1"/>
      <c r="TWQ412" s="1"/>
      <c r="TWR412" s="1"/>
      <c r="TWS412" s="1"/>
      <c r="TWT412" s="1"/>
      <c r="TWU412" s="1"/>
      <c r="TWV412" s="1"/>
      <c r="TWW412" s="1"/>
      <c r="TWX412" s="1"/>
      <c r="TWY412" s="1"/>
      <c r="TWZ412" s="1"/>
      <c r="TXA412" s="1"/>
      <c r="TXB412" s="1"/>
      <c r="TXC412" s="1"/>
      <c r="TXD412" s="1"/>
      <c r="TXE412" s="1"/>
      <c r="TXF412" s="1"/>
      <c r="TXG412" s="1"/>
      <c r="TXH412" s="1"/>
      <c r="TXI412" s="1"/>
      <c r="TXJ412" s="1"/>
      <c r="TXK412" s="1"/>
      <c r="TXL412" s="1"/>
      <c r="TXM412" s="1"/>
      <c r="TXN412" s="1"/>
      <c r="TXO412" s="1"/>
      <c r="TXP412" s="1"/>
      <c r="TXQ412" s="1"/>
      <c r="TXR412" s="1"/>
      <c r="TXS412" s="1"/>
      <c r="TXT412" s="1"/>
      <c r="TXU412" s="1"/>
      <c r="TXV412" s="1"/>
      <c r="TXW412" s="1"/>
      <c r="TXX412" s="1"/>
      <c r="TXY412" s="1"/>
      <c r="TXZ412" s="1"/>
      <c r="TYA412" s="1"/>
      <c r="TYB412" s="1"/>
      <c r="TYC412" s="1"/>
      <c r="TYD412" s="1"/>
      <c r="TYE412" s="1"/>
      <c r="TYF412" s="1"/>
      <c r="TYG412" s="1"/>
      <c r="TYH412" s="1"/>
      <c r="TYI412" s="1"/>
      <c r="TYJ412" s="1"/>
      <c r="TYK412" s="1"/>
      <c r="TYL412" s="1"/>
      <c r="TYM412" s="1"/>
      <c r="TYN412" s="1"/>
      <c r="TYO412" s="1"/>
      <c r="TYP412" s="1"/>
      <c r="TYQ412" s="1"/>
      <c r="TYR412" s="1"/>
      <c r="TYS412" s="1"/>
      <c r="TYT412" s="1"/>
      <c r="TYU412" s="1"/>
      <c r="TYV412" s="1"/>
      <c r="TYW412" s="1"/>
      <c r="TYX412" s="1"/>
      <c r="TYY412" s="1"/>
      <c r="TYZ412" s="1"/>
      <c r="TZA412" s="1"/>
      <c r="TZB412" s="1"/>
      <c r="TZC412" s="1"/>
      <c r="TZD412" s="1"/>
      <c r="TZE412" s="1"/>
      <c r="TZF412" s="1"/>
      <c r="TZG412" s="1"/>
      <c r="TZH412" s="1"/>
      <c r="TZI412" s="1"/>
      <c r="TZJ412" s="1"/>
      <c r="TZK412" s="1"/>
      <c r="TZL412" s="1"/>
      <c r="TZM412" s="1"/>
      <c r="TZN412" s="1"/>
      <c r="TZO412" s="1"/>
      <c r="TZP412" s="1"/>
      <c r="TZQ412" s="1"/>
      <c r="TZR412" s="1"/>
      <c r="TZS412" s="1"/>
      <c r="TZT412" s="1"/>
      <c r="TZU412" s="1"/>
      <c r="TZV412" s="1"/>
      <c r="TZW412" s="1"/>
      <c r="TZX412" s="1"/>
      <c r="TZY412" s="1"/>
      <c r="TZZ412" s="1"/>
      <c r="UAA412" s="1"/>
      <c r="UAB412" s="1"/>
      <c r="UAC412" s="1"/>
      <c r="UAD412" s="1"/>
      <c r="UAE412" s="1"/>
      <c r="UAF412" s="1"/>
      <c r="UAG412" s="1"/>
      <c r="UAH412" s="1"/>
      <c r="UAI412" s="1"/>
      <c r="UAJ412" s="1"/>
      <c r="UAK412" s="1"/>
      <c r="UAL412" s="1"/>
      <c r="UAM412" s="1"/>
      <c r="UAN412" s="1"/>
      <c r="UAO412" s="1"/>
      <c r="UAP412" s="1"/>
      <c r="UAQ412" s="1"/>
      <c r="UAR412" s="1"/>
      <c r="UAS412" s="1"/>
      <c r="UAT412" s="1"/>
      <c r="UAU412" s="1"/>
      <c r="UAV412" s="1"/>
      <c r="UAW412" s="1"/>
      <c r="UAX412" s="1"/>
      <c r="UAY412" s="1"/>
      <c r="UAZ412" s="1"/>
      <c r="UBA412" s="1"/>
      <c r="UBB412" s="1"/>
      <c r="UBC412" s="1"/>
      <c r="UBD412" s="1"/>
      <c r="UBE412" s="1"/>
      <c r="UBF412" s="1"/>
      <c r="UBG412" s="1"/>
      <c r="UBH412" s="1"/>
      <c r="UBI412" s="1"/>
      <c r="UBJ412" s="1"/>
      <c r="UBK412" s="1"/>
      <c r="UBL412" s="1"/>
      <c r="UBM412" s="1"/>
      <c r="UBN412" s="1"/>
      <c r="UBO412" s="1"/>
      <c r="UBP412" s="1"/>
      <c r="UBQ412" s="1"/>
      <c r="UBR412" s="1"/>
      <c r="UBS412" s="1"/>
      <c r="UBT412" s="1"/>
      <c r="UBU412" s="1"/>
      <c r="UBV412" s="1"/>
      <c r="UBW412" s="1"/>
      <c r="UBX412" s="1"/>
      <c r="UBY412" s="1"/>
      <c r="UBZ412" s="1"/>
      <c r="UCA412" s="1"/>
      <c r="UCB412" s="1"/>
      <c r="UCC412" s="1"/>
      <c r="UCD412" s="1"/>
      <c r="UCE412" s="1"/>
      <c r="UCF412" s="1"/>
      <c r="UCG412" s="1"/>
      <c r="UCH412" s="1"/>
      <c r="UCI412" s="1"/>
      <c r="UCJ412" s="1"/>
      <c r="UCK412" s="1"/>
      <c r="UCL412" s="1"/>
      <c r="UCM412" s="1"/>
      <c r="UCN412" s="1"/>
      <c r="UCO412" s="1"/>
      <c r="UCP412" s="1"/>
      <c r="UCQ412" s="1"/>
      <c r="UCR412" s="1"/>
      <c r="UCS412" s="1"/>
      <c r="UCT412" s="1"/>
      <c r="UCU412" s="1"/>
      <c r="UCV412" s="1"/>
      <c r="UCW412" s="1"/>
      <c r="UCX412" s="1"/>
      <c r="UCY412" s="1"/>
      <c r="UCZ412" s="1"/>
      <c r="UDA412" s="1"/>
      <c r="UDB412" s="1"/>
      <c r="UDC412" s="1"/>
      <c r="UDD412" s="1"/>
      <c r="UDE412" s="1"/>
      <c r="UDF412" s="1"/>
      <c r="UDG412" s="1"/>
      <c r="UDH412" s="1"/>
      <c r="UDI412" s="1"/>
      <c r="UDJ412" s="1"/>
      <c r="UDK412" s="1"/>
      <c r="UDL412" s="1"/>
      <c r="UDM412" s="1"/>
      <c r="UDN412" s="1"/>
      <c r="UDO412" s="1"/>
      <c r="UDP412" s="1"/>
      <c r="UDQ412" s="1"/>
      <c r="UDR412" s="1"/>
      <c r="UDS412" s="1"/>
      <c r="UDT412" s="1"/>
      <c r="UDU412" s="1"/>
      <c r="UDV412" s="1"/>
      <c r="UDW412" s="1"/>
      <c r="UDX412" s="1"/>
      <c r="UDY412" s="1"/>
      <c r="UDZ412" s="1"/>
      <c r="UEA412" s="1"/>
      <c r="UEB412" s="1"/>
      <c r="UEC412" s="1"/>
      <c r="UED412" s="1"/>
      <c r="UEE412" s="1"/>
      <c r="UEF412" s="1"/>
      <c r="UEG412" s="1"/>
      <c r="UEH412" s="1"/>
      <c r="UEI412" s="1"/>
      <c r="UEJ412" s="1"/>
      <c r="UEK412" s="1"/>
      <c r="UEL412" s="1"/>
      <c r="UEM412" s="1"/>
      <c r="UEN412" s="1"/>
      <c r="UEO412" s="1"/>
      <c r="UEP412" s="1"/>
      <c r="UEQ412" s="1"/>
      <c r="UER412" s="1"/>
      <c r="UES412" s="1"/>
      <c r="UET412" s="1"/>
      <c r="UEU412" s="1"/>
      <c r="UEV412" s="1"/>
      <c r="UEW412" s="1"/>
      <c r="UEX412" s="1"/>
      <c r="UEY412" s="1"/>
      <c r="UEZ412" s="1"/>
      <c r="UFA412" s="1"/>
      <c r="UFB412" s="1"/>
      <c r="UFC412" s="1"/>
      <c r="UFD412" s="1"/>
      <c r="UFE412" s="1"/>
      <c r="UFF412" s="1"/>
      <c r="UFG412" s="1"/>
      <c r="UFH412" s="1"/>
      <c r="UFI412" s="1"/>
      <c r="UFJ412" s="1"/>
      <c r="UFK412" s="1"/>
      <c r="UFL412" s="1"/>
      <c r="UFM412" s="1"/>
      <c r="UFN412" s="1"/>
      <c r="UFO412" s="1"/>
      <c r="UFP412" s="1"/>
      <c r="UFQ412" s="1"/>
      <c r="UFR412" s="1"/>
      <c r="UFS412" s="1"/>
      <c r="UFT412" s="1"/>
      <c r="UFU412" s="1"/>
      <c r="UFV412" s="1"/>
      <c r="UFW412" s="1"/>
      <c r="UFX412" s="1"/>
      <c r="UFY412" s="1"/>
      <c r="UFZ412" s="1"/>
      <c r="UGA412" s="1"/>
      <c r="UGB412" s="1"/>
      <c r="UGC412" s="1"/>
      <c r="UGD412" s="1"/>
      <c r="UGE412" s="1"/>
      <c r="UGF412" s="1"/>
      <c r="UGG412" s="1"/>
      <c r="UGH412" s="1"/>
      <c r="UGI412" s="1"/>
      <c r="UGJ412" s="1"/>
      <c r="UGK412" s="1"/>
      <c r="UGL412" s="1"/>
      <c r="UGM412" s="1"/>
      <c r="UGN412" s="1"/>
      <c r="UGO412" s="1"/>
      <c r="UGP412" s="1"/>
      <c r="UGQ412" s="1"/>
      <c r="UGR412" s="1"/>
      <c r="UGS412" s="1"/>
      <c r="UGT412" s="1"/>
      <c r="UGU412" s="1"/>
      <c r="UGV412" s="1"/>
      <c r="UGW412" s="1"/>
      <c r="UGX412" s="1"/>
      <c r="UGY412" s="1"/>
      <c r="UGZ412" s="1"/>
      <c r="UHA412" s="1"/>
      <c r="UHB412" s="1"/>
      <c r="UHC412" s="1"/>
      <c r="UHD412" s="1"/>
      <c r="UHE412" s="1"/>
      <c r="UHF412" s="1"/>
      <c r="UHG412" s="1"/>
      <c r="UHH412" s="1"/>
      <c r="UHI412" s="1"/>
      <c r="UHJ412" s="1"/>
      <c r="UHK412" s="1"/>
      <c r="UHL412" s="1"/>
      <c r="UHM412" s="1"/>
      <c r="UHN412" s="1"/>
      <c r="UHO412" s="1"/>
      <c r="UHP412" s="1"/>
      <c r="UHQ412" s="1"/>
      <c r="UHR412" s="1"/>
      <c r="UHS412" s="1"/>
      <c r="UHT412" s="1"/>
      <c r="UHU412" s="1"/>
      <c r="UHV412" s="1"/>
      <c r="UHW412" s="1"/>
      <c r="UHX412" s="1"/>
      <c r="UHY412" s="1"/>
      <c r="UHZ412" s="1"/>
      <c r="UIA412" s="1"/>
      <c r="UIB412" s="1"/>
      <c r="UIC412" s="1"/>
      <c r="UID412" s="1"/>
      <c r="UIE412" s="1"/>
      <c r="UIF412" s="1"/>
      <c r="UIG412" s="1"/>
      <c r="UIH412" s="1"/>
      <c r="UII412" s="1"/>
      <c r="UIJ412" s="1"/>
      <c r="UIK412" s="1"/>
      <c r="UIL412" s="1"/>
      <c r="UIM412" s="1"/>
      <c r="UIN412" s="1"/>
      <c r="UIO412" s="1"/>
      <c r="UIP412" s="1"/>
      <c r="UIQ412" s="1"/>
      <c r="UIR412" s="1"/>
      <c r="UIS412" s="1"/>
      <c r="UIT412" s="1"/>
      <c r="UIU412" s="1"/>
      <c r="UIV412" s="1"/>
      <c r="UIW412" s="1"/>
      <c r="UIX412" s="1"/>
      <c r="UIY412" s="1"/>
      <c r="UIZ412" s="1"/>
      <c r="UJA412" s="1"/>
      <c r="UJB412" s="1"/>
      <c r="UJC412" s="1"/>
      <c r="UJD412" s="1"/>
      <c r="UJE412" s="1"/>
      <c r="UJF412" s="1"/>
      <c r="UJG412" s="1"/>
      <c r="UJH412" s="1"/>
      <c r="UJI412" s="1"/>
      <c r="UJJ412" s="1"/>
      <c r="UJK412" s="1"/>
      <c r="UJL412" s="1"/>
      <c r="UJM412" s="1"/>
      <c r="UJN412" s="1"/>
      <c r="UJO412" s="1"/>
      <c r="UJP412" s="1"/>
      <c r="UJQ412" s="1"/>
      <c r="UJR412" s="1"/>
      <c r="UJS412" s="1"/>
      <c r="UJT412" s="1"/>
      <c r="UJU412" s="1"/>
      <c r="UJV412" s="1"/>
      <c r="UJW412" s="1"/>
      <c r="UJX412" s="1"/>
      <c r="UJY412" s="1"/>
      <c r="UJZ412" s="1"/>
      <c r="UKA412" s="1"/>
      <c r="UKB412" s="1"/>
      <c r="UKC412" s="1"/>
      <c r="UKD412" s="1"/>
      <c r="UKE412" s="1"/>
      <c r="UKF412" s="1"/>
      <c r="UKG412" s="1"/>
      <c r="UKH412" s="1"/>
      <c r="UKI412" s="1"/>
      <c r="UKJ412" s="1"/>
      <c r="UKK412" s="1"/>
      <c r="UKL412" s="1"/>
      <c r="UKM412" s="1"/>
      <c r="UKN412" s="1"/>
      <c r="UKO412" s="1"/>
      <c r="UKP412" s="1"/>
      <c r="UKQ412" s="1"/>
      <c r="UKR412" s="1"/>
      <c r="UKS412" s="1"/>
      <c r="UKT412" s="1"/>
      <c r="UKU412" s="1"/>
      <c r="UKV412" s="1"/>
      <c r="UKW412" s="1"/>
      <c r="UKX412" s="1"/>
      <c r="UKY412" s="1"/>
      <c r="UKZ412" s="1"/>
      <c r="ULA412" s="1"/>
      <c r="ULB412" s="1"/>
      <c r="ULC412" s="1"/>
      <c r="ULD412" s="1"/>
      <c r="ULE412" s="1"/>
      <c r="ULF412" s="1"/>
      <c r="ULG412" s="1"/>
      <c r="ULH412" s="1"/>
      <c r="ULI412" s="1"/>
      <c r="ULJ412" s="1"/>
      <c r="ULK412" s="1"/>
      <c r="ULL412" s="1"/>
      <c r="ULM412" s="1"/>
      <c r="ULN412" s="1"/>
      <c r="ULO412" s="1"/>
      <c r="ULP412" s="1"/>
      <c r="ULQ412" s="1"/>
      <c r="ULR412" s="1"/>
      <c r="ULS412" s="1"/>
      <c r="ULT412" s="1"/>
      <c r="ULU412" s="1"/>
      <c r="ULV412" s="1"/>
      <c r="ULW412" s="1"/>
      <c r="ULX412" s="1"/>
      <c r="ULY412" s="1"/>
      <c r="ULZ412" s="1"/>
      <c r="UMA412" s="1"/>
      <c r="UMB412" s="1"/>
      <c r="UMC412" s="1"/>
      <c r="UMD412" s="1"/>
      <c r="UME412" s="1"/>
      <c r="UMF412" s="1"/>
      <c r="UMG412" s="1"/>
      <c r="UMH412" s="1"/>
      <c r="UMI412" s="1"/>
      <c r="UMJ412" s="1"/>
      <c r="UMK412" s="1"/>
      <c r="UML412" s="1"/>
      <c r="UMM412" s="1"/>
      <c r="UMN412" s="1"/>
      <c r="UMO412" s="1"/>
      <c r="UMP412" s="1"/>
      <c r="UMQ412" s="1"/>
      <c r="UMR412" s="1"/>
      <c r="UMS412" s="1"/>
      <c r="UMT412" s="1"/>
      <c r="UMU412" s="1"/>
      <c r="UMV412" s="1"/>
      <c r="UMW412" s="1"/>
      <c r="UMX412" s="1"/>
      <c r="UMY412" s="1"/>
      <c r="UMZ412" s="1"/>
      <c r="UNA412" s="1"/>
      <c r="UNB412" s="1"/>
      <c r="UNC412" s="1"/>
      <c r="UND412" s="1"/>
      <c r="UNE412" s="1"/>
      <c r="UNF412" s="1"/>
      <c r="UNG412" s="1"/>
      <c r="UNH412" s="1"/>
      <c r="UNI412" s="1"/>
      <c r="UNJ412" s="1"/>
      <c r="UNK412" s="1"/>
      <c r="UNL412" s="1"/>
      <c r="UNM412" s="1"/>
      <c r="UNN412" s="1"/>
      <c r="UNO412" s="1"/>
      <c r="UNP412" s="1"/>
      <c r="UNQ412" s="1"/>
      <c r="UNR412" s="1"/>
      <c r="UNS412" s="1"/>
      <c r="UNT412" s="1"/>
      <c r="UNU412" s="1"/>
      <c r="UNV412" s="1"/>
      <c r="UNW412" s="1"/>
      <c r="UNX412" s="1"/>
      <c r="UNY412" s="1"/>
      <c r="UNZ412" s="1"/>
      <c r="UOA412" s="1"/>
      <c r="UOB412" s="1"/>
      <c r="UOC412" s="1"/>
      <c r="UOD412" s="1"/>
      <c r="UOE412" s="1"/>
      <c r="UOF412" s="1"/>
      <c r="UOG412" s="1"/>
      <c r="UOH412" s="1"/>
      <c r="UOI412" s="1"/>
      <c r="UOJ412" s="1"/>
      <c r="UOK412" s="1"/>
      <c r="UOL412" s="1"/>
      <c r="UOM412" s="1"/>
      <c r="UON412" s="1"/>
      <c r="UOO412" s="1"/>
      <c r="UOP412" s="1"/>
      <c r="UOQ412" s="1"/>
      <c r="UOR412" s="1"/>
      <c r="UOS412" s="1"/>
      <c r="UOT412" s="1"/>
      <c r="UOU412" s="1"/>
      <c r="UOV412" s="1"/>
      <c r="UOW412" s="1"/>
      <c r="UOX412" s="1"/>
      <c r="UOY412" s="1"/>
      <c r="UOZ412" s="1"/>
      <c r="UPA412" s="1"/>
      <c r="UPB412" s="1"/>
      <c r="UPC412" s="1"/>
      <c r="UPD412" s="1"/>
      <c r="UPE412" s="1"/>
      <c r="UPF412" s="1"/>
      <c r="UPG412" s="1"/>
      <c r="UPH412" s="1"/>
      <c r="UPI412" s="1"/>
      <c r="UPJ412" s="1"/>
      <c r="UPK412" s="1"/>
      <c r="UPL412" s="1"/>
      <c r="UPM412" s="1"/>
      <c r="UPN412" s="1"/>
      <c r="UPO412" s="1"/>
      <c r="UPP412" s="1"/>
      <c r="UPQ412" s="1"/>
      <c r="UPR412" s="1"/>
      <c r="UPS412" s="1"/>
      <c r="UPT412" s="1"/>
      <c r="UPU412" s="1"/>
      <c r="UPV412" s="1"/>
      <c r="UPW412" s="1"/>
      <c r="UPX412" s="1"/>
      <c r="UPY412" s="1"/>
      <c r="UPZ412" s="1"/>
      <c r="UQA412" s="1"/>
      <c r="UQB412" s="1"/>
      <c r="UQC412" s="1"/>
      <c r="UQD412" s="1"/>
      <c r="UQE412" s="1"/>
      <c r="UQF412" s="1"/>
      <c r="UQG412" s="1"/>
      <c r="UQH412" s="1"/>
      <c r="UQI412" s="1"/>
      <c r="UQJ412" s="1"/>
      <c r="UQK412" s="1"/>
      <c r="UQL412" s="1"/>
      <c r="UQM412" s="1"/>
      <c r="UQN412" s="1"/>
      <c r="UQO412" s="1"/>
      <c r="UQP412" s="1"/>
      <c r="UQQ412" s="1"/>
      <c r="UQR412" s="1"/>
      <c r="UQS412" s="1"/>
      <c r="UQT412" s="1"/>
      <c r="UQU412" s="1"/>
      <c r="UQV412" s="1"/>
      <c r="UQW412" s="1"/>
      <c r="UQX412" s="1"/>
      <c r="UQY412" s="1"/>
      <c r="UQZ412" s="1"/>
      <c r="URA412" s="1"/>
      <c r="URB412" s="1"/>
      <c r="URC412" s="1"/>
      <c r="URD412" s="1"/>
      <c r="URE412" s="1"/>
      <c r="URF412" s="1"/>
      <c r="URG412" s="1"/>
      <c r="URH412" s="1"/>
      <c r="URI412" s="1"/>
      <c r="URJ412" s="1"/>
      <c r="URK412" s="1"/>
      <c r="URL412" s="1"/>
      <c r="URM412" s="1"/>
      <c r="URN412" s="1"/>
      <c r="URO412" s="1"/>
      <c r="URP412" s="1"/>
      <c r="URQ412" s="1"/>
      <c r="URR412" s="1"/>
      <c r="URS412" s="1"/>
      <c r="URT412" s="1"/>
      <c r="URU412" s="1"/>
      <c r="URV412" s="1"/>
      <c r="URW412" s="1"/>
      <c r="URX412" s="1"/>
      <c r="URY412" s="1"/>
      <c r="URZ412" s="1"/>
      <c r="USA412" s="1"/>
      <c r="USB412" s="1"/>
      <c r="USC412" s="1"/>
      <c r="USD412" s="1"/>
      <c r="USE412" s="1"/>
      <c r="USF412" s="1"/>
      <c r="USG412" s="1"/>
      <c r="USH412" s="1"/>
      <c r="USI412" s="1"/>
      <c r="USJ412" s="1"/>
      <c r="USK412" s="1"/>
      <c r="USL412" s="1"/>
      <c r="USM412" s="1"/>
      <c r="USN412" s="1"/>
      <c r="USO412" s="1"/>
      <c r="USP412" s="1"/>
      <c r="USQ412" s="1"/>
      <c r="USR412" s="1"/>
      <c r="USS412" s="1"/>
      <c r="UST412" s="1"/>
      <c r="USU412" s="1"/>
      <c r="USV412" s="1"/>
      <c r="USW412" s="1"/>
      <c r="USX412" s="1"/>
      <c r="USY412" s="1"/>
      <c r="USZ412" s="1"/>
      <c r="UTA412" s="1"/>
      <c r="UTB412" s="1"/>
      <c r="UTC412" s="1"/>
      <c r="UTD412" s="1"/>
      <c r="UTE412" s="1"/>
      <c r="UTF412" s="1"/>
      <c r="UTG412" s="1"/>
      <c r="UTH412" s="1"/>
      <c r="UTI412" s="1"/>
      <c r="UTJ412" s="1"/>
      <c r="UTK412" s="1"/>
      <c r="UTL412" s="1"/>
      <c r="UTM412" s="1"/>
      <c r="UTN412" s="1"/>
      <c r="UTO412" s="1"/>
      <c r="UTP412" s="1"/>
      <c r="UTQ412" s="1"/>
      <c r="UTR412" s="1"/>
      <c r="UTS412" s="1"/>
      <c r="UTT412" s="1"/>
      <c r="UTU412" s="1"/>
      <c r="UTV412" s="1"/>
      <c r="UTW412" s="1"/>
      <c r="UTX412" s="1"/>
      <c r="UTY412" s="1"/>
      <c r="UTZ412" s="1"/>
      <c r="UUA412" s="1"/>
      <c r="UUB412" s="1"/>
      <c r="UUC412" s="1"/>
      <c r="UUD412" s="1"/>
      <c r="UUE412" s="1"/>
      <c r="UUF412" s="1"/>
      <c r="UUG412" s="1"/>
      <c r="UUH412" s="1"/>
      <c r="UUI412" s="1"/>
      <c r="UUJ412" s="1"/>
      <c r="UUK412" s="1"/>
      <c r="UUL412" s="1"/>
      <c r="UUM412" s="1"/>
      <c r="UUN412" s="1"/>
      <c r="UUO412" s="1"/>
      <c r="UUP412" s="1"/>
      <c r="UUQ412" s="1"/>
      <c r="UUR412" s="1"/>
      <c r="UUS412" s="1"/>
      <c r="UUT412" s="1"/>
      <c r="UUU412" s="1"/>
      <c r="UUV412" s="1"/>
      <c r="UUW412" s="1"/>
      <c r="UUX412" s="1"/>
      <c r="UUY412" s="1"/>
      <c r="UUZ412" s="1"/>
      <c r="UVA412" s="1"/>
      <c r="UVB412" s="1"/>
      <c r="UVC412" s="1"/>
      <c r="UVD412" s="1"/>
      <c r="UVE412" s="1"/>
      <c r="UVF412" s="1"/>
      <c r="UVG412" s="1"/>
      <c r="UVH412" s="1"/>
      <c r="UVI412" s="1"/>
      <c r="UVJ412" s="1"/>
      <c r="UVK412" s="1"/>
      <c r="UVL412" s="1"/>
      <c r="UVM412" s="1"/>
      <c r="UVN412" s="1"/>
      <c r="UVO412" s="1"/>
      <c r="UVP412" s="1"/>
      <c r="UVQ412" s="1"/>
      <c r="UVR412" s="1"/>
      <c r="UVS412" s="1"/>
      <c r="UVT412" s="1"/>
      <c r="UVU412" s="1"/>
      <c r="UVV412" s="1"/>
      <c r="UVW412" s="1"/>
      <c r="UVX412" s="1"/>
      <c r="UVY412" s="1"/>
      <c r="UVZ412" s="1"/>
      <c r="UWA412" s="1"/>
      <c r="UWB412" s="1"/>
      <c r="UWC412" s="1"/>
      <c r="UWD412" s="1"/>
      <c r="UWE412" s="1"/>
      <c r="UWF412" s="1"/>
      <c r="UWG412" s="1"/>
      <c r="UWH412" s="1"/>
      <c r="UWI412" s="1"/>
      <c r="UWJ412" s="1"/>
      <c r="UWK412" s="1"/>
      <c r="UWL412" s="1"/>
      <c r="UWM412" s="1"/>
      <c r="UWN412" s="1"/>
      <c r="UWO412" s="1"/>
      <c r="UWP412" s="1"/>
      <c r="UWQ412" s="1"/>
      <c r="UWR412" s="1"/>
      <c r="UWS412" s="1"/>
      <c r="UWT412" s="1"/>
      <c r="UWU412" s="1"/>
      <c r="UWV412" s="1"/>
      <c r="UWW412" s="1"/>
      <c r="UWX412" s="1"/>
      <c r="UWY412" s="1"/>
      <c r="UWZ412" s="1"/>
      <c r="UXA412" s="1"/>
      <c r="UXB412" s="1"/>
      <c r="UXC412" s="1"/>
      <c r="UXD412" s="1"/>
      <c r="UXE412" s="1"/>
      <c r="UXF412" s="1"/>
      <c r="UXG412" s="1"/>
      <c r="UXH412" s="1"/>
      <c r="UXI412" s="1"/>
      <c r="UXJ412" s="1"/>
      <c r="UXK412" s="1"/>
      <c r="UXL412" s="1"/>
      <c r="UXM412" s="1"/>
      <c r="UXN412" s="1"/>
      <c r="UXO412" s="1"/>
      <c r="UXP412" s="1"/>
      <c r="UXQ412" s="1"/>
      <c r="UXR412" s="1"/>
      <c r="UXS412" s="1"/>
      <c r="UXT412" s="1"/>
      <c r="UXU412" s="1"/>
      <c r="UXV412" s="1"/>
      <c r="UXW412" s="1"/>
      <c r="UXX412" s="1"/>
      <c r="UXY412" s="1"/>
      <c r="UXZ412" s="1"/>
      <c r="UYA412" s="1"/>
      <c r="UYB412" s="1"/>
      <c r="UYC412" s="1"/>
      <c r="UYD412" s="1"/>
      <c r="UYE412" s="1"/>
      <c r="UYF412" s="1"/>
      <c r="UYG412" s="1"/>
      <c r="UYH412" s="1"/>
      <c r="UYI412" s="1"/>
      <c r="UYJ412" s="1"/>
      <c r="UYK412" s="1"/>
      <c r="UYL412" s="1"/>
      <c r="UYM412" s="1"/>
      <c r="UYN412" s="1"/>
      <c r="UYO412" s="1"/>
      <c r="UYP412" s="1"/>
      <c r="UYQ412" s="1"/>
      <c r="UYR412" s="1"/>
      <c r="UYS412" s="1"/>
      <c r="UYT412" s="1"/>
      <c r="UYU412" s="1"/>
      <c r="UYV412" s="1"/>
      <c r="UYW412" s="1"/>
      <c r="UYX412" s="1"/>
      <c r="UYY412" s="1"/>
      <c r="UYZ412" s="1"/>
      <c r="UZA412" s="1"/>
      <c r="UZB412" s="1"/>
      <c r="UZC412" s="1"/>
      <c r="UZD412" s="1"/>
      <c r="UZE412" s="1"/>
      <c r="UZF412" s="1"/>
      <c r="UZG412" s="1"/>
      <c r="UZH412" s="1"/>
      <c r="UZI412" s="1"/>
      <c r="UZJ412" s="1"/>
      <c r="UZK412" s="1"/>
      <c r="UZL412" s="1"/>
      <c r="UZM412" s="1"/>
      <c r="UZN412" s="1"/>
      <c r="UZO412" s="1"/>
      <c r="UZP412" s="1"/>
      <c r="UZQ412" s="1"/>
      <c r="UZR412" s="1"/>
      <c r="UZS412" s="1"/>
      <c r="UZT412" s="1"/>
      <c r="UZU412" s="1"/>
      <c r="UZV412" s="1"/>
      <c r="UZW412" s="1"/>
      <c r="UZX412" s="1"/>
      <c r="UZY412" s="1"/>
      <c r="UZZ412" s="1"/>
      <c r="VAA412" s="1"/>
      <c r="VAB412" s="1"/>
      <c r="VAC412" s="1"/>
      <c r="VAD412" s="1"/>
      <c r="VAE412" s="1"/>
      <c r="VAF412" s="1"/>
      <c r="VAG412" s="1"/>
      <c r="VAH412" s="1"/>
      <c r="VAI412" s="1"/>
      <c r="VAJ412" s="1"/>
      <c r="VAK412" s="1"/>
      <c r="VAL412" s="1"/>
      <c r="VAM412" s="1"/>
      <c r="VAN412" s="1"/>
      <c r="VAO412" s="1"/>
      <c r="VAP412" s="1"/>
      <c r="VAQ412" s="1"/>
      <c r="VAR412" s="1"/>
      <c r="VAS412" s="1"/>
      <c r="VAT412" s="1"/>
      <c r="VAU412" s="1"/>
      <c r="VAV412" s="1"/>
      <c r="VAW412" s="1"/>
      <c r="VAX412" s="1"/>
      <c r="VAY412" s="1"/>
      <c r="VAZ412" s="1"/>
      <c r="VBA412" s="1"/>
      <c r="VBB412" s="1"/>
      <c r="VBC412" s="1"/>
      <c r="VBD412" s="1"/>
      <c r="VBE412" s="1"/>
      <c r="VBF412" s="1"/>
      <c r="VBG412" s="1"/>
      <c r="VBH412" s="1"/>
      <c r="VBI412" s="1"/>
      <c r="VBJ412" s="1"/>
      <c r="VBK412" s="1"/>
      <c r="VBL412" s="1"/>
      <c r="VBM412" s="1"/>
      <c r="VBN412" s="1"/>
      <c r="VBO412" s="1"/>
      <c r="VBP412" s="1"/>
      <c r="VBQ412" s="1"/>
      <c r="VBR412" s="1"/>
      <c r="VBS412" s="1"/>
      <c r="VBT412" s="1"/>
      <c r="VBU412" s="1"/>
      <c r="VBV412" s="1"/>
      <c r="VBW412" s="1"/>
      <c r="VBX412" s="1"/>
      <c r="VBY412" s="1"/>
      <c r="VBZ412" s="1"/>
      <c r="VCA412" s="1"/>
      <c r="VCB412" s="1"/>
      <c r="VCC412" s="1"/>
      <c r="VCD412" s="1"/>
      <c r="VCE412" s="1"/>
      <c r="VCF412" s="1"/>
      <c r="VCG412" s="1"/>
      <c r="VCH412" s="1"/>
      <c r="VCI412" s="1"/>
      <c r="VCJ412" s="1"/>
      <c r="VCK412" s="1"/>
      <c r="VCL412" s="1"/>
      <c r="VCM412" s="1"/>
      <c r="VCN412" s="1"/>
      <c r="VCO412" s="1"/>
      <c r="VCP412" s="1"/>
      <c r="VCQ412" s="1"/>
      <c r="VCR412" s="1"/>
      <c r="VCS412" s="1"/>
      <c r="VCT412" s="1"/>
      <c r="VCU412" s="1"/>
      <c r="VCV412" s="1"/>
      <c r="VCW412" s="1"/>
      <c r="VCX412" s="1"/>
      <c r="VCY412" s="1"/>
      <c r="VCZ412" s="1"/>
      <c r="VDA412" s="1"/>
      <c r="VDB412" s="1"/>
      <c r="VDC412" s="1"/>
      <c r="VDD412" s="1"/>
      <c r="VDE412" s="1"/>
      <c r="VDF412" s="1"/>
      <c r="VDG412" s="1"/>
      <c r="VDH412" s="1"/>
      <c r="VDI412" s="1"/>
      <c r="VDJ412" s="1"/>
      <c r="VDK412" s="1"/>
      <c r="VDL412" s="1"/>
      <c r="VDM412" s="1"/>
      <c r="VDN412" s="1"/>
      <c r="VDO412" s="1"/>
      <c r="VDP412" s="1"/>
      <c r="VDQ412" s="1"/>
      <c r="VDR412" s="1"/>
      <c r="VDS412" s="1"/>
      <c r="VDT412" s="1"/>
      <c r="VDU412" s="1"/>
      <c r="VDV412" s="1"/>
      <c r="VDW412" s="1"/>
      <c r="VDX412" s="1"/>
      <c r="VDY412" s="1"/>
      <c r="VDZ412" s="1"/>
      <c r="VEA412" s="1"/>
      <c r="VEB412" s="1"/>
      <c r="VEC412" s="1"/>
      <c r="VED412" s="1"/>
      <c r="VEE412" s="1"/>
      <c r="VEF412" s="1"/>
      <c r="VEG412" s="1"/>
      <c r="VEH412" s="1"/>
      <c r="VEI412" s="1"/>
      <c r="VEJ412" s="1"/>
      <c r="VEK412" s="1"/>
      <c r="VEL412" s="1"/>
      <c r="VEM412" s="1"/>
      <c r="VEN412" s="1"/>
      <c r="VEO412" s="1"/>
      <c r="VEP412" s="1"/>
      <c r="VEQ412" s="1"/>
      <c r="VER412" s="1"/>
      <c r="VES412" s="1"/>
      <c r="VET412" s="1"/>
      <c r="VEU412" s="1"/>
      <c r="VEV412" s="1"/>
      <c r="VEW412" s="1"/>
      <c r="VEX412" s="1"/>
      <c r="VEY412" s="1"/>
      <c r="VEZ412" s="1"/>
      <c r="VFA412" s="1"/>
      <c r="VFB412" s="1"/>
      <c r="VFC412" s="1"/>
      <c r="VFD412" s="1"/>
      <c r="VFE412" s="1"/>
      <c r="VFF412" s="1"/>
      <c r="VFG412" s="1"/>
      <c r="VFH412" s="1"/>
      <c r="VFI412" s="1"/>
      <c r="VFJ412" s="1"/>
      <c r="VFK412" s="1"/>
      <c r="VFL412" s="1"/>
      <c r="VFM412" s="1"/>
      <c r="VFN412" s="1"/>
      <c r="VFO412" s="1"/>
      <c r="VFP412" s="1"/>
      <c r="VFQ412" s="1"/>
      <c r="VFR412" s="1"/>
      <c r="VFS412" s="1"/>
      <c r="VFT412" s="1"/>
      <c r="VFU412" s="1"/>
      <c r="VFV412" s="1"/>
      <c r="VFW412" s="1"/>
      <c r="VFX412" s="1"/>
      <c r="VFY412" s="1"/>
      <c r="VFZ412" s="1"/>
      <c r="VGA412" s="1"/>
      <c r="VGB412" s="1"/>
      <c r="VGC412" s="1"/>
      <c r="VGD412" s="1"/>
      <c r="VGE412" s="1"/>
      <c r="VGF412" s="1"/>
      <c r="VGG412" s="1"/>
      <c r="VGH412" s="1"/>
      <c r="VGI412" s="1"/>
      <c r="VGJ412" s="1"/>
      <c r="VGK412" s="1"/>
      <c r="VGL412" s="1"/>
      <c r="VGM412" s="1"/>
      <c r="VGN412" s="1"/>
      <c r="VGO412" s="1"/>
      <c r="VGP412" s="1"/>
      <c r="VGQ412" s="1"/>
      <c r="VGR412" s="1"/>
      <c r="VGS412" s="1"/>
      <c r="VGT412" s="1"/>
      <c r="VGU412" s="1"/>
      <c r="VGV412" s="1"/>
      <c r="VGW412" s="1"/>
      <c r="VGX412" s="1"/>
      <c r="VGY412" s="1"/>
      <c r="VGZ412" s="1"/>
      <c r="VHA412" s="1"/>
      <c r="VHB412" s="1"/>
      <c r="VHC412" s="1"/>
      <c r="VHD412" s="1"/>
      <c r="VHE412" s="1"/>
      <c r="VHF412" s="1"/>
      <c r="VHG412" s="1"/>
      <c r="VHH412" s="1"/>
      <c r="VHI412" s="1"/>
      <c r="VHJ412" s="1"/>
      <c r="VHK412" s="1"/>
      <c r="VHL412" s="1"/>
      <c r="VHM412" s="1"/>
      <c r="VHN412" s="1"/>
      <c r="VHO412" s="1"/>
      <c r="VHP412" s="1"/>
      <c r="VHQ412" s="1"/>
      <c r="VHR412" s="1"/>
      <c r="VHS412" s="1"/>
      <c r="VHT412" s="1"/>
      <c r="VHU412" s="1"/>
      <c r="VHV412" s="1"/>
      <c r="VHW412" s="1"/>
      <c r="VHX412" s="1"/>
      <c r="VHY412" s="1"/>
      <c r="VHZ412" s="1"/>
      <c r="VIA412" s="1"/>
      <c r="VIB412" s="1"/>
      <c r="VIC412" s="1"/>
      <c r="VID412" s="1"/>
      <c r="VIE412" s="1"/>
      <c r="VIF412" s="1"/>
      <c r="VIG412" s="1"/>
      <c r="VIH412" s="1"/>
      <c r="VII412" s="1"/>
      <c r="VIJ412" s="1"/>
      <c r="VIK412" s="1"/>
      <c r="VIL412" s="1"/>
      <c r="VIM412" s="1"/>
      <c r="VIN412" s="1"/>
      <c r="VIO412" s="1"/>
      <c r="VIP412" s="1"/>
      <c r="VIQ412" s="1"/>
      <c r="VIR412" s="1"/>
      <c r="VIS412" s="1"/>
      <c r="VIT412" s="1"/>
      <c r="VIU412" s="1"/>
      <c r="VIV412" s="1"/>
      <c r="VIW412" s="1"/>
      <c r="VIX412" s="1"/>
      <c r="VIY412" s="1"/>
      <c r="VIZ412" s="1"/>
      <c r="VJA412" s="1"/>
      <c r="VJB412" s="1"/>
      <c r="VJC412" s="1"/>
      <c r="VJD412" s="1"/>
      <c r="VJE412" s="1"/>
      <c r="VJF412" s="1"/>
      <c r="VJG412" s="1"/>
      <c r="VJH412" s="1"/>
      <c r="VJI412" s="1"/>
      <c r="VJJ412" s="1"/>
      <c r="VJK412" s="1"/>
      <c r="VJL412" s="1"/>
      <c r="VJM412" s="1"/>
      <c r="VJN412" s="1"/>
      <c r="VJO412" s="1"/>
      <c r="VJP412" s="1"/>
      <c r="VJQ412" s="1"/>
      <c r="VJR412" s="1"/>
      <c r="VJS412" s="1"/>
      <c r="VJT412" s="1"/>
      <c r="VJU412" s="1"/>
      <c r="VJV412" s="1"/>
      <c r="VJW412" s="1"/>
      <c r="VJX412" s="1"/>
      <c r="VJY412" s="1"/>
      <c r="VJZ412" s="1"/>
      <c r="VKA412" s="1"/>
      <c r="VKB412" s="1"/>
      <c r="VKC412" s="1"/>
      <c r="VKD412" s="1"/>
      <c r="VKE412" s="1"/>
      <c r="VKF412" s="1"/>
      <c r="VKG412" s="1"/>
      <c r="VKH412" s="1"/>
      <c r="VKI412" s="1"/>
      <c r="VKJ412" s="1"/>
      <c r="VKK412" s="1"/>
      <c r="VKL412" s="1"/>
      <c r="VKM412" s="1"/>
      <c r="VKN412" s="1"/>
      <c r="VKO412" s="1"/>
      <c r="VKP412" s="1"/>
      <c r="VKQ412" s="1"/>
      <c r="VKR412" s="1"/>
      <c r="VKS412" s="1"/>
      <c r="VKT412" s="1"/>
      <c r="VKU412" s="1"/>
      <c r="VKV412" s="1"/>
      <c r="VKW412" s="1"/>
      <c r="VKX412" s="1"/>
      <c r="VKY412" s="1"/>
      <c r="VKZ412" s="1"/>
      <c r="VLA412" s="1"/>
      <c r="VLB412" s="1"/>
      <c r="VLC412" s="1"/>
      <c r="VLD412" s="1"/>
      <c r="VLE412" s="1"/>
      <c r="VLF412" s="1"/>
      <c r="VLG412" s="1"/>
      <c r="VLH412" s="1"/>
      <c r="VLI412" s="1"/>
      <c r="VLJ412" s="1"/>
      <c r="VLK412" s="1"/>
      <c r="VLL412" s="1"/>
      <c r="VLM412" s="1"/>
      <c r="VLN412" s="1"/>
      <c r="VLO412" s="1"/>
      <c r="VLP412" s="1"/>
      <c r="VLQ412" s="1"/>
      <c r="VLR412" s="1"/>
      <c r="VLS412" s="1"/>
      <c r="VLT412" s="1"/>
      <c r="VLU412" s="1"/>
      <c r="VLV412" s="1"/>
      <c r="VLW412" s="1"/>
      <c r="VLX412" s="1"/>
      <c r="VLY412" s="1"/>
      <c r="VLZ412" s="1"/>
      <c r="VMA412" s="1"/>
      <c r="VMB412" s="1"/>
      <c r="VMC412" s="1"/>
      <c r="VMD412" s="1"/>
      <c r="VME412" s="1"/>
      <c r="VMF412" s="1"/>
      <c r="VMG412" s="1"/>
      <c r="VMH412" s="1"/>
      <c r="VMI412" s="1"/>
      <c r="VMJ412" s="1"/>
      <c r="VMK412" s="1"/>
      <c r="VML412" s="1"/>
      <c r="VMM412" s="1"/>
      <c r="VMN412" s="1"/>
      <c r="VMO412" s="1"/>
      <c r="VMP412" s="1"/>
      <c r="VMQ412" s="1"/>
      <c r="VMR412" s="1"/>
      <c r="VMS412" s="1"/>
      <c r="VMT412" s="1"/>
      <c r="VMU412" s="1"/>
      <c r="VMV412" s="1"/>
      <c r="VMW412" s="1"/>
      <c r="VMX412" s="1"/>
      <c r="VMY412" s="1"/>
      <c r="VMZ412" s="1"/>
      <c r="VNA412" s="1"/>
      <c r="VNB412" s="1"/>
      <c r="VNC412" s="1"/>
      <c r="VND412" s="1"/>
      <c r="VNE412" s="1"/>
      <c r="VNF412" s="1"/>
      <c r="VNG412" s="1"/>
      <c r="VNH412" s="1"/>
      <c r="VNI412" s="1"/>
      <c r="VNJ412" s="1"/>
      <c r="VNK412" s="1"/>
      <c r="VNL412" s="1"/>
      <c r="VNM412" s="1"/>
      <c r="VNN412" s="1"/>
      <c r="VNO412" s="1"/>
      <c r="VNP412" s="1"/>
      <c r="VNQ412" s="1"/>
      <c r="VNR412" s="1"/>
      <c r="VNS412" s="1"/>
      <c r="VNT412" s="1"/>
      <c r="VNU412" s="1"/>
      <c r="VNV412" s="1"/>
      <c r="VNW412" s="1"/>
      <c r="VNX412" s="1"/>
      <c r="VNY412" s="1"/>
      <c r="VNZ412" s="1"/>
      <c r="VOA412" s="1"/>
      <c r="VOB412" s="1"/>
      <c r="VOC412" s="1"/>
      <c r="VOD412" s="1"/>
      <c r="VOE412" s="1"/>
      <c r="VOF412" s="1"/>
      <c r="VOG412" s="1"/>
      <c r="VOH412" s="1"/>
      <c r="VOI412" s="1"/>
      <c r="VOJ412" s="1"/>
      <c r="VOK412" s="1"/>
      <c r="VOL412" s="1"/>
      <c r="VOM412" s="1"/>
      <c r="VON412" s="1"/>
      <c r="VOO412" s="1"/>
      <c r="VOP412" s="1"/>
      <c r="VOQ412" s="1"/>
      <c r="VOR412" s="1"/>
      <c r="VOS412" s="1"/>
      <c r="VOT412" s="1"/>
      <c r="VOU412" s="1"/>
      <c r="VOV412" s="1"/>
      <c r="VOW412" s="1"/>
      <c r="VOX412" s="1"/>
      <c r="VOY412" s="1"/>
      <c r="VOZ412" s="1"/>
      <c r="VPA412" s="1"/>
      <c r="VPB412" s="1"/>
      <c r="VPC412" s="1"/>
      <c r="VPD412" s="1"/>
      <c r="VPE412" s="1"/>
      <c r="VPF412" s="1"/>
      <c r="VPG412" s="1"/>
      <c r="VPH412" s="1"/>
      <c r="VPI412" s="1"/>
      <c r="VPJ412" s="1"/>
      <c r="VPK412" s="1"/>
      <c r="VPL412" s="1"/>
      <c r="VPM412" s="1"/>
      <c r="VPN412" s="1"/>
      <c r="VPO412" s="1"/>
      <c r="VPP412" s="1"/>
      <c r="VPQ412" s="1"/>
      <c r="VPR412" s="1"/>
      <c r="VPS412" s="1"/>
      <c r="VPT412" s="1"/>
      <c r="VPU412" s="1"/>
      <c r="VPV412" s="1"/>
      <c r="VPW412" s="1"/>
      <c r="VPX412" s="1"/>
      <c r="VPY412" s="1"/>
      <c r="VPZ412" s="1"/>
      <c r="VQA412" s="1"/>
      <c r="VQB412" s="1"/>
      <c r="VQC412" s="1"/>
      <c r="VQD412" s="1"/>
      <c r="VQE412" s="1"/>
      <c r="VQF412" s="1"/>
      <c r="VQG412" s="1"/>
      <c r="VQH412" s="1"/>
      <c r="VQI412" s="1"/>
      <c r="VQJ412" s="1"/>
      <c r="VQK412" s="1"/>
      <c r="VQL412" s="1"/>
      <c r="VQM412" s="1"/>
      <c r="VQN412" s="1"/>
      <c r="VQO412" s="1"/>
      <c r="VQP412" s="1"/>
      <c r="VQQ412" s="1"/>
      <c r="VQR412" s="1"/>
      <c r="VQS412" s="1"/>
      <c r="VQT412" s="1"/>
      <c r="VQU412" s="1"/>
      <c r="VQV412" s="1"/>
      <c r="VQW412" s="1"/>
      <c r="VQX412" s="1"/>
      <c r="VQY412" s="1"/>
      <c r="VQZ412" s="1"/>
      <c r="VRA412" s="1"/>
      <c r="VRB412" s="1"/>
      <c r="VRC412" s="1"/>
      <c r="VRD412" s="1"/>
      <c r="VRE412" s="1"/>
      <c r="VRF412" s="1"/>
      <c r="VRG412" s="1"/>
      <c r="VRH412" s="1"/>
      <c r="VRI412" s="1"/>
      <c r="VRJ412" s="1"/>
      <c r="VRK412" s="1"/>
      <c r="VRL412" s="1"/>
      <c r="VRM412" s="1"/>
      <c r="VRN412" s="1"/>
      <c r="VRO412" s="1"/>
      <c r="VRP412" s="1"/>
      <c r="VRQ412" s="1"/>
      <c r="VRR412" s="1"/>
      <c r="VRS412" s="1"/>
      <c r="VRT412" s="1"/>
      <c r="VRU412" s="1"/>
      <c r="VRV412" s="1"/>
      <c r="VRW412" s="1"/>
      <c r="VRX412" s="1"/>
      <c r="VRY412" s="1"/>
      <c r="VRZ412" s="1"/>
      <c r="VSA412" s="1"/>
      <c r="VSB412" s="1"/>
      <c r="VSC412" s="1"/>
      <c r="VSD412" s="1"/>
      <c r="VSE412" s="1"/>
      <c r="VSF412" s="1"/>
      <c r="VSG412" s="1"/>
      <c r="VSH412" s="1"/>
      <c r="VSI412" s="1"/>
      <c r="VSJ412" s="1"/>
      <c r="VSK412" s="1"/>
      <c r="VSL412" s="1"/>
      <c r="VSM412" s="1"/>
      <c r="VSN412" s="1"/>
      <c r="VSO412" s="1"/>
      <c r="VSP412" s="1"/>
      <c r="VSQ412" s="1"/>
      <c r="VSR412" s="1"/>
      <c r="VSS412" s="1"/>
      <c r="VST412" s="1"/>
      <c r="VSU412" s="1"/>
      <c r="VSV412" s="1"/>
      <c r="VSW412" s="1"/>
      <c r="VSX412" s="1"/>
      <c r="VSY412" s="1"/>
      <c r="VSZ412" s="1"/>
      <c r="VTA412" s="1"/>
      <c r="VTB412" s="1"/>
      <c r="VTC412" s="1"/>
      <c r="VTD412" s="1"/>
      <c r="VTE412" s="1"/>
      <c r="VTF412" s="1"/>
      <c r="VTG412" s="1"/>
      <c r="VTH412" s="1"/>
      <c r="VTI412" s="1"/>
      <c r="VTJ412" s="1"/>
      <c r="VTK412" s="1"/>
      <c r="VTL412" s="1"/>
      <c r="VTM412" s="1"/>
      <c r="VTN412" s="1"/>
      <c r="VTO412" s="1"/>
      <c r="VTP412" s="1"/>
      <c r="VTQ412" s="1"/>
      <c r="VTR412" s="1"/>
      <c r="VTS412" s="1"/>
      <c r="VTT412" s="1"/>
      <c r="VTU412" s="1"/>
      <c r="VTV412" s="1"/>
      <c r="VTW412" s="1"/>
      <c r="VTX412" s="1"/>
      <c r="VTY412" s="1"/>
      <c r="VTZ412" s="1"/>
      <c r="VUA412" s="1"/>
      <c r="VUB412" s="1"/>
      <c r="VUC412" s="1"/>
      <c r="VUD412" s="1"/>
      <c r="VUE412" s="1"/>
      <c r="VUF412" s="1"/>
      <c r="VUG412" s="1"/>
      <c r="VUH412" s="1"/>
      <c r="VUI412" s="1"/>
      <c r="VUJ412" s="1"/>
      <c r="VUK412" s="1"/>
      <c r="VUL412" s="1"/>
      <c r="VUM412" s="1"/>
      <c r="VUN412" s="1"/>
      <c r="VUO412" s="1"/>
      <c r="VUP412" s="1"/>
      <c r="VUQ412" s="1"/>
      <c r="VUR412" s="1"/>
      <c r="VUS412" s="1"/>
      <c r="VUT412" s="1"/>
      <c r="VUU412" s="1"/>
      <c r="VUV412" s="1"/>
      <c r="VUW412" s="1"/>
      <c r="VUX412" s="1"/>
      <c r="VUY412" s="1"/>
      <c r="VUZ412" s="1"/>
      <c r="VVA412" s="1"/>
      <c r="VVB412" s="1"/>
      <c r="VVC412" s="1"/>
      <c r="VVD412" s="1"/>
      <c r="VVE412" s="1"/>
      <c r="VVF412" s="1"/>
      <c r="VVG412" s="1"/>
      <c r="VVH412" s="1"/>
      <c r="VVI412" s="1"/>
      <c r="VVJ412" s="1"/>
      <c r="VVK412" s="1"/>
      <c r="VVL412" s="1"/>
      <c r="VVM412" s="1"/>
      <c r="VVN412" s="1"/>
      <c r="VVO412" s="1"/>
      <c r="VVP412" s="1"/>
      <c r="VVQ412" s="1"/>
      <c r="VVR412" s="1"/>
      <c r="VVS412" s="1"/>
      <c r="VVT412" s="1"/>
      <c r="VVU412" s="1"/>
      <c r="VVV412" s="1"/>
      <c r="VVW412" s="1"/>
      <c r="VVX412" s="1"/>
      <c r="VVY412" s="1"/>
      <c r="VVZ412" s="1"/>
      <c r="VWA412" s="1"/>
      <c r="VWB412" s="1"/>
      <c r="VWC412" s="1"/>
      <c r="VWD412" s="1"/>
      <c r="VWE412" s="1"/>
      <c r="VWF412" s="1"/>
      <c r="VWG412" s="1"/>
      <c r="VWH412" s="1"/>
      <c r="VWI412" s="1"/>
      <c r="VWJ412" s="1"/>
      <c r="VWK412" s="1"/>
      <c r="VWL412" s="1"/>
      <c r="VWM412" s="1"/>
      <c r="VWN412" s="1"/>
      <c r="VWO412" s="1"/>
      <c r="VWP412" s="1"/>
      <c r="VWQ412" s="1"/>
      <c r="VWR412" s="1"/>
      <c r="VWS412" s="1"/>
      <c r="VWT412" s="1"/>
      <c r="VWU412" s="1"/>
      <c r="VWV412" s="1"/>
      <c r="VWW412" s="1"/>
      <c r="VWX412" s="1"/>
      <c r="VWY412" s="1"/>
      <c r="VWZ412" s="1"/>
      <c r="VXA412" s="1"/>
      <c r="VXB412" s="1"/>
      <c r="VXC412" s="1"/>
      <c r="VXD412" s="1"/>
      <c r="VXE412" s="1"/>
      <c r="VXF412" s="1"/>
      <c r="VXG412" s="1"/>
      <c r="VXH412" s="1"/>
      <c r="VXI412" s="1"/>
      <c r="VXJ412" s="1"/>
      <c r="VXK412" s="1"/>
      <c r="VXL412" s="1"/>
      <c r="VXM412" s="1"/>
      <c r="VXN412" s="1"/>
      <c r="VXO412" s="1"/>
      <c r="VXP412" s="1"/>
      <c r="VXQ412" s="1"/>
      <c r="VXR412" s="1"/>
      <c r="VXS412" s="1"/>
      <c r="VXT412" s="1"/>
      <c r="VXU412" s="1"/>
      <c r="VXV412" s="1"/>
      <c r="VXW412" s="1"/>
      <c r="VXX412" s="1"/>
      <c r="VXY412" s="1"/>
      <c r="VXZ412" s="1"/>
      <c r="VYA412" s="1"/>
      <c r="VYB412" s="1"/>
      <c r="VYC412" s="1"/>
      <c r="VYD412" s="1"/>
      <c r="VYE412" s="1"/>
      <c r="VYF412" s="1"/>
      <c r="VYG412" s="1"/>
      <c r="VYH412" s="1"/>
      <c r="VYI412" s="1"/>
      <c r="VYJ412" s="1"/>
      <c r="VYK412" s="1"/>
      <c r="VYL412" s="1"/>
      <c r="VYM412" s="1"/>
      <c r="VYN412" s="1"/>
      <c r="VYO412" s="1"/>
      <c r="VYP412" s="1"/>
      <c r="VYQ412" s="1"/>
      <c r="VYR412" s="1"/>
      <c r="VYS412" s="1"/>
      <c r="VYT412" s="1"/>
      <c r="VYU412" s="1"/>
      <c r="VYV412" s="1"/>
      <c r="VYW412" s="1"/>
      <c r="VYX412" s="1"/>
      <c r="VYY412" s="1"/>
      <c r="VYZ412" s="1"/>
      <c r="VZA412" s="1"/>
      <c r="VZB412" s="1"/>
      <c r="VZC412" s="1"/>
      <c r="VZD412" s="1"/>
      <c r="VZE412" s="1"/>
      <c r="VZF412" s="1"/>
      <c r="VZG412" s="1"/>
      <c r="VZH412" s="1"/>
      <c r="VZI412" s="1"/>
      <c r="VZJ412" s="1"/>
      <c r="VZK412" s="1"/>
      <c r="VZL412" s="1"/>
      <c r="VZM412" s="1"/>
      <c r="VZN412" s="1"/>
      <c r="VZO412" s="1"/>
      <c r="VZP412" s="1"/>
      <c r="VZQ412" s="1"/>
      <c r="VZR412" s="1"/>
      <c r="VZS412" s="1"/>
      <c r="VZT412" s="1"/>
      <c r="VZU412" s="1"/>
      <c r="VZV412" s="1"/>
      <c r="VZW412" s="1"/>
      <c r="VZX412" s="1"/>
      <c r="VZY412" s="1"/>
      <c r="VZZ412" s="1"/>
      <c r="WAA412" s="1"/>
      <c r="WAB412" s="1"/>
      <c r="WAC412" s="1"/>
      <c r="WAD412" s="1"/>
      <c r="WAE412" s="1"/>
      <c r="WAF412" s="1"/>
      <c r="WAG412" s="1"/>
      <c r="WAH412" s="1"/>
      <c r="WAI412" s="1"/>
      <c r="WAJ412" s="1"/>
      <c r="WAK412" s="1"/>
      <c r="WAL412" s="1"/>
      <c r="WAM412" s="1"/>
      <c r="WAN412" s="1"/>
      <c r="WAO412" s="1"/>
      <c r="WAP412" s="1"/>
      <c r="WAQ412" s="1"/>
      <c r="WAR412" s="1"/>
      <c r="WAS412" s="1"/>
      <c r="WAT412" s="1"/>
      <c r="WAU412" s="1"/>
      <c r="WAV412" s="1"/>
      <c r="WAW412" s="1"/>
      <c r="WAX412" s="1"/>
      <c r="WAY412" s="1"/>
      <c r="WAZ412" s="1"/>
      <c r="WBA412" s="1"/>
      <c r="WBB412" s="1"/>
      <c r="WBC412" s="1"/>
      <c r="WBD412" s="1"/>
      <c r="WBE412" s="1"/>
      <c r="WBF412" s="1"/>
      <c r="WBG412" s="1"/>
      <c r="WBH412" s="1"/>
      <c r="WBI412" s="1"/>
      <c r="WBJ412" s="1"/>
      <c r="WBK412" s="1"/>
      <c r="WBL412" s="1"/>
      <c r="WBM412" s="1"/>
      <c r="WBN412" s="1"/>
      <c r="WBO412" s="1"/>
      <c r="WBP412" s="1"/>
      <c r="WBQ412" s="1"/>
      <c r="WBR412" s="1"/>
      <c r="WBS412" s="1"/>
      <c r="WBT412" s="1"/>
      <c r="WBU412" s="1"/>
      <c r="WBV412" s="1"/>
      <c r="WBW412" s="1"/>
      <c r="WBX412" s="1"/>
      <c r="WBY412" s="1"/>
      <c r="WBZ412" s="1"/>
      <c r="WCA412" s="1"/>
      <c r="WCB412" s="1"/>
      <c r="WCC412" s="1"/>
      <c r="WCD412" s="1"/>
      <c r="WCE412" s="1"/>
      <c r="WCF412" s="1"/>
      <c r="WCG412" s="1"/>
      <c r="WCH412" s="1"/>
      <c r="WCI412" s="1"/>
      <c r="WCJ412" s="1"/>
      <c r="WCK412" s="1"/>
      <c r="WCL412" s="1"/>
      <c r="WCM412" s="1"/>
      <c r="WCN412" s="1"/>
      <c r="WCO412" s="1"/>
      <c r="WCP412" s="1"/>
      <c r="WCQ412" s="1"/>
      <c r="WCR412" s="1"/>
      <c r="WCS412" s="1"/>
      <c r="WCT412" s="1"/>
      <c r="WCU412" s="1"/>
      <c r="WCV412" s="1"/>
      <c r="WCW412" s="1"/>
      <c r="WCX412" s="1"/>
      <c r="WCY412" s="1"/>
      <c r="WCZ412" s="1"/>
      <c r="WDA412" s="1"/>
      <c r="WDB412" s="1"/>
      <c r="WDC412" s="1"/>
      <c r="WDD412" s="1"/>
      <c r="WDE412" s="1"/>
      <c r="WDF412" s="1"/>
      <c r="WDG412" s="1"/>
      <c r="WDH412" s="1"/>
      <c r="WDI412" s="1"/>
      <c r="WDJ412" s="1"/>
      <c r="WDK412" s="1"/>
      <c r="WDL412" s="1"/>
      <c r="WDM412" s="1"/>
      <c r="WDN412" s="1"/>
      <c r="WDO412" s="1"/>
      <c r="WDP412" s="1"/>
      <c r="WDQ412" s="1"/>
      <c r="WDR412" s="1"/>
      <c r="WDS412" s="1"/>
      <c r="WDT412" s="1"/>
      <c r="WDU412" s="1"/>
      <c r="WDV412" s="1"/>
      <c r="WDW412" s="1"/>
      <c r="WDX412" s="1"/>
      <c r="WDY412" s="1"/>
      <c r="WDZ412" s="1"/>
      <c r="WEA412" s="1"/>
      <c r="WEB412" s="1"/>
      <c r="WEC412" s="1"/>
      <c r="WED412" s="1"/>
      <c r="WEE412" s="1"/>
      <c r="WEF412" s="1"/>
      <c r="WEG412" s="1"/>
      <c r="WEH412" s="1"/>
      <c r="WEI412" s="1"/>
      <c r="WEJ412" s="1"/>
      <c r="WEK412" s="1"/>
      <c r="WEL412" s="1"/>
      <c r="WEM412" s="1"/>
      <c r="WEN412" s="1"/>
      <c r="WEO412" s="1"/>
      <c r="WEP412" s="1"/>
      <c r="WEQ412" s="1"/>
      <c r="WER412" s="1"/>
      <c r="WES412" s="1"/>
      <c r="WET412" s="1"/>
      <c r="WEU412" s="1"/>
      <c r="WEV412" s="1"/>
      <c r="WEW412" s="1"/>
      <c r="WEX412" s="1"/>
      <c r="WEY412" s="1"/>
      <c r="WEZ412" s="1"/>
      <c r="WFA412" s="1"/>
      <c r="WFB412" s="1"/>
      <c r="WFC412" s="1"/>
      <c r="WFD412" s="1"/>
      <c r="WFE412" s="1"/>
      <c r="WFF412" s="1"/>
      <c r="WFG412" s="1"/>
      <c r="WFH412" s="1"/>
      <c r="WFI412" s="1"/>
      <c r="WFJ412" s="1"/>
      <c r="WFK412" s="1"/>
      <c r="WFL412" s="1"/>
      <c r="WFM412" s="1"/>
      <c r="WFN412" s="1"/>
      <c r="WFO412" s="1"/>
      <c r="WFP412" s="1"/>
      <c r="WFQ412" s="1"/>
      <c r="WFR412" s="1"/>
      <c r="WFS412" s="1"/>
      <c r="WFT412" s="1"/>
      <c r="WFU412" s="1"/>
      <c r="WFV412" s="1"/>
      <c r="WFW412" s="1"/>
      <c r="WFX412" s="1"/>
      <c r="WFY412" s="1"/>
      <c r="WFZ412" s="1"/>
      <c r="WGA412" s="1"/>
      <c r="WGB412" s="1"/>
      <c r="WGC412" s="1"/>
      <c r="WGD412" s="1"/>
      <c r="WGE412" s="1"/>
      <c r="WGF412" s="1"/>
      <c r="WGG412" s="1"/>
      <c r="WGH412" s="1"/>
      <c r="WGI412" s="1"/>
      <c r="WGJ412" s="1"/>
      <c r="WGK412" s="1"/>
      <c r="WGL412" s="1"/>
      <c r="WGM412" s="1"/>
      <c r="WGN412" s="1"/>
      <c r="WGO412" s="1"/>
      <c r="WGP412" s="1"/>
      <c r="WGQ412" s="1"/>
      <c r="WGR412" s="1"/>
      <c r="WGS412" s="1"/>
      <c r="WGT412" s="1"/>
      <c r="WGU412" s="1"/>
      <c r="WGV412" s="1"/>
      <c r="WGW412" s="1"/>
      <c r="WGX412" s="1"/>
      <c r="WGY412" s="1"/>
      <c r="WGZ412" s="1"/>
      <c r="WHA412" s="1"/>
      <c r="WHB412" s="1"/>
      <c r="WHC412" s="1"/>
      <c r="WHD412" s="1"/>
      <c r="WHE412" s="1"/>
      <c r="WHF412" s="1"/>
      <c r="WHG412" s="1"/>
      <c r="WHH412" s="1"/>
      <c r="WHI412" s="1"/>
      <c r="WHJ412" s="1"/>
      <c r="WHK412" s="1"/>
      <c r="WHL412" s="1"/>
      <c r="WHM412" s="1"/>
      <c r="WHN412" s="1"/>
      <c r="WHO412" s="1"/>
      <c r="WHP412" s="1"/>
      <c r="WHQ412" s="1"/>
      <c r="WHR412" s="1"/>
      <c r="WHS412" s="1"/>
      <c r="WHT412" s="1"/>
      <c r="WHU412" s="1"/>
      <c r="WHV412" s="1"/>
      <c r="WHW412" s="1"/>
      <c r="WHX412" s="1"/>
      <c r="WHY412" s="1"/>
      <c r="WHZ412" s="1"/>
      <c r="WIA412" s="1"/>
      <c r="WIB412" s="1"/>
      <c r="WIC412" s="1"/>
      <c r="WID412" s="1"/>
      <c r="WIE412" s="1"/>
      <c r="WIF412" s="1"/>
      <c r="WIG412" s="1"/>
      <c r="WIH412" s="1"/>
      <c r="WII412" s="1"/>
      <c r="WIJ412" s="1"/>
      <c r="WIK412" s="1"/>
      <c r="WIL412" s="1"/>
      <c r="WIM412" s="1"/>
      <c r="WIN412" s="1"/>
      <c r="WIO412" s="1"/>
      <c r="WIP412" s="1"/>
      <c r="WIQ412" s="1"/>
      <c r="WIR412" s="1"/>
      <c r="WIS412" s="1"/>
      <c r="WIT412" s="1"/>
      <c r="WIU412" s="1"/>
      <c r="WIV412" s="1"/>
      <c r="WIW412" s="1"/>
      <c r="WIX412" s="1"/>
      <c r="WIY412" s="1"/>
      <c r="WIZ412" s="1"/>
      <c r="WJA412" s="1"/>
      <c r="WJB412" s="1"/>
      <c r="WJC412" s="1"/>
      <c r="WJD412" s="1"/>
      <c r="WJE412" s="1"/>
      <c r="WJF412" s="1"/>
      <c r="WJG412" s="1"/>
      <c r="WJH412" s="1"/>
      <c r="WJI412" s="1"/>
      <c r="WJJ412" s="1"/>
      <c r="WJK412" s="1"/>
      <c r="WJL412" s="1"/>
      <c r="WJM412" s="1"/>
      <c r="WJN412" s="1"/>
      <c r="WJO412" s="1"/>
      <c r="WJP412" s="1"/>
      <c r="WJQ412" s="1"/>
      <c r="WJR412" s="1"/>
      <c r="WJS412" s="1"/>
      <c r="WJT412" s="1"/>
      <c r="WJU412" s="1"/>
      <c r="WJV412" s="1"/>
      <c r="WJW412" s="1"/>
      <c r="WJX412" s="1"/>
      <c r="WJY412" s="1"/>
      <c r="WJZ412" s="1"/>
      <c r="WKA412" s="1"/>
      <c r="WKB412" s="1"/>
      <c r="WKC412" s="1"/>
      <c r="WKD412" s="1"/>
      <c r="WKE412" s="1"/>
      <c r="WKF412" s="1"/>
      <c r="WKG412" s="1"/>
      <c r="WKH412" s="1"/>
      <c r="WKI412" s="1"/>
      <c r="WKJ412" s="1"/>
      <c r="WKK412" s="1"/>
      <c r="WKL412" s="1"/>
      <c r="WKM412" s="1"/>
      <c r="WKN412" s="1"/>
      <c r="WKO412" s="1"/>
      <c r="WKP412" s="1"/>
      <c r="WKQ412" s="1"/>
      <c r="WKR412" s="1"/>
      <c r="WKS412" s="1"/>
      <c r="WKT412" s="1"/>
      <c r="WKU412" s="1"/>
      <c r="WKV412" s="1"/>
      <c r="WKW412" s="1"/>
      <c r="WKX412" s="1"/>
      <c r="WKY412" s="1"/>
      <c r="WKZ412" s="1"/>
      <c r="WLA412" s="1"/>
      <c r="WLB412" s="1"/>
      <c r="WLC412" s="1"/>
      <c r="WLD412" s="1"/>
      <c r="WLE412" s="1"/>
      <c r="WLF412" s="1"/>
      <c r="WLG412" s="1"/>
      <c r="WLH412" s="1"/>
      <c r="WLI412" s="1"/>
      <c r="WLJ412" s="1"/>
      <c r="WLK412" s="1"/>
      <c r="WLL412" s="1"/>
      <c r="WLM412" s="1"/>
      <c r="WLN412" s="1"/>
      <c r="WLO412" s="1"/>
      <c r="WLP412" s="1"/>
      <c r="WLQ412" s="1"/>
      <c r="WLR412" s="1"/>
      <c r="WLS412" s="1"/>
      <c r="WLT412" s="1"/>
      <c r="WLU412" s="1"/>
      <c r="WLV412" s="1"/>
      <c r="WLW412" s="1"/>
      <c r="WLX412" s="1"/>
      <c r="WLY412" s="1"/>
      <c r="WLZ412" s="1"/>
      <c r="WMA412" s="1"/>
      <c r="WMB412" s="1"/>
      <c r="WMC412" s="1"/>
      <c r="WMD412" s="1"/>
      <c r="WME412" s="1"/>
      <c r="WMF412" s="1"/>
      <c r="WMG412" s="1"/>
      <c r="WMH412" s="1"/>
      <c r="WMI412" s="1"/>
      <c r="WMJ412" s="1"/>
      <c r="WMK412" s="1"/>
      <c r="WML412" s="1"/>
      <c r="WMM412" s="1"/>
      <c r="WMN412" s="1"/>
      <c r="WMO412" s="1"/>
      <c r="WMP412" s="1"/>
      <c r="WMQ412" s="1"/>
      <c r="WMR412" s="1"/>
      <c r="WMS412" s="1"/>
      <c r="WMT412" s="1"/>
      <c r="WMU412" s="1"/>
      <c r="WMV412" s="1"/>
      <c r="WMW412" s="1"/>
      <c r="WMX412" s="1"/>
      <c r="WMY412" s="1"/>
      <c r="WMZ412" s="1"/>
      <c r="WNA412" s="1"/>
      <c r="WNB412" s="1"/>
      <c r="WNC412" s="1"/>
      <c r="WND412" s="1"/>
      <c r="WNE412" s="1"/>
      <c r="WNF412" s="1"/>
      <c r="WNG412" s="1"/>
      <c r="WNH412" s="1"/>
      <c r="WNI412" s="1"/>
      <c r="WNJ412" s="1"/>
      <c r="WNK412" s="1"/>
      <c r="WNL412" s="1"/>
      <c r="WNM412" s="1"/>
      <c r="WNN412" s="1"/>
      <c r="WNO412" s="1"/>
      <c r="WNP412" s="1"/>
      <c r="WNQ412" s="1"/>
      <c r="WNR412" s="1"/>
      <c r="WNS412" s="1"/>
      <c r="WNT412" s="1"/>
      <c r="WNU412" s="1"/>
      <c r="WNV412" s="1"/>
      <c r="WNW412" s="1"/>
      <c r="WNX412" s="1"/>
      <c r="WNY412" s="1"/>
      <c r="WNZ412" s="1"/>
      <c r="WOA412" s="1"/>
      <c r="WOB412" s="1"/>
      <c r="WOC412" s="1"/>
      <c r="WOD412" s="1"/>
      <c r="WOE412" s="1"/>
      <c r="WOF412" s="1"/>
      <c r="WOG412" s="1"/>
      <c r="WOH412" s="1"/>
      <c r="WOI412" s="1"/>
      <c r="WOJ412" s="1"/>
      <c r="WOK412" s="1"/>
      <c r="WOL412" s="1"/>
      <c r="WOM412" s="1"/>
      <c r="WON412" s="1"/>
      <c r="WOO412" s="1"/>
      <c r="WOP412" s="1"/>
      <c r="WOQ412" s="1"/>
      <c r="WOR412" s="1"/>
      <c r="WOS412" s="1"/>
      <c r="WOT412" s="1"/>
      <c r="WOU412" s="1"/>
      <c r="WOV412" s="1"/>
      <c r="WOW412" s="1"/>
      <c r="WOX412" s="1"/>
      <c r="WOY412" s="1"/>
      <c r="WOZ412" s="1"/>
      <c r="WPA412" s="1"/>
      <c r="WPB412" s="1"/>
      <c r="WPC412" s="1"/>
      <c r="WPD412" s="1"/>
      <c r="WPE412" s="1"/>
      <c r="WPF412" s="1"/>
      <c r="WPG412" s="1"/>
      <c r="WPH412" s="1"/>
      <c r="WPI412" s="1"/>
      <c r="WPJ412" s="1"/>
      <c r="WPK412" s="1"/>
      <c r="WPL412" s="1"/>
      <c r="WPM412" s="1"/>
      <c r="WPN412" s="1"/>
      <c r="WPO412" s="1"/>
      <c r="WPP412" s="1"/>
      <c r="WPQ412" s="1"/>
      <c r="WPR412" s="1"/>
      <c r="WPS412" s="1"/>
      <c r="WPT412" s="1"/>
      <c r="WPU412" s="1"/>
      <c r="WPV412" s="1"/>
      <c r="WPW412" s="1"/>
      <c r="WPX412" s="1"/>
      <c r="WPY412" s="1"/>
      <c r="WPZ412" s="1"/>
      <c r="WQA412" s="1"/>
      <c r="WQB412" s="1"/>
      <c r="WQC412" s="1"/>
      <c r="WQD412" s="1"/>
      <c r="WQE412" s="1"/>
      <c r="WQF412" s="1"/>
      <c r="WQG412" s="1"/>
      <c r="WQH412" s="1"/>
      <c r="WQI412" s="1"/>
      <c r="WQJ412" s="1"/>
      <c r="WQK412" s="1"/>
      <c r="WQL412" s="1"/>
      <c r="WQM412" s="1"/>
      <c r="WQN412" s="1"/>
      <c r="WQO412" s="1"/>
      <c r="WQP412" s="1"/>
      <c r="WQQ412" s="1"/>
      <c r="WQR412" s="1"/>
      <c r="WQS412" s="1"/>
      <c r="WQT412" s="1"/>
      <c r="WQU412" s="1"/>
      <c r="WQV412" s="1"/>
      <c r="WQW412" s="1"/>
      <c r="WQX412" s="1"/>
      <c r="WQY412" s="1"/>
      <c r="WQZ412" s="1"/>
      <c r="WRA412" s="1"/>
      <c r="WRB412" s="1"/>
      <c r="WRC412" s="1"/>
      <c r="WRD412" s="1"/>
      <c r="WRE412" s="1"/>
      <c r="WRF412" s="1"/>
      <c r="WRG412" s="1"/>
      <c r="WRH412" s="1"/>
      <c r="WRI412" s="1"/>
      <c r="WRJ412" s="1"/>
      <c r="WRK412" s="1"/>
      <c r="WRL412" s="1"/>
      <c r="WRM412" s="1"/>
      <c r="WRN412" s="1"/>
      <c r="WRO412" s="1"/>
      <c r="WRP412" s="1"/>
      <c r="WRQ412" s="1"/>
      <c r="WRR412" s="1"/>
      <c r="WRS412" s="1"/>
      <c r="WRT412" s="1"/>
      <c r="WRU412" s="1"/>
      <c r="WRV412" s="1"/>
      <c r="WRW412" s="1"/>
      <c r="WRX412" s="1"/>
      <c r="WRY412" s="1"/>
      <c r="WRZ412" s="1"/>
      <c r="WSA412" s="1"/>
      <c r="WSB412" s="1"/>
      <c r="WSC412" s="1"/>
      <c r="WSD412" s="1"/>
      <c r="WSE412" s="1"/>
      <c r="WSF412" s="1"/>
      <c r="WSG412" s="1"/>
      <c r="WSH412" s="1"/>
      <c r="WSI412" s="1"/>
      <c r="WSJ412" s="1"/>
      <c r="WSK412" s="1"/>
      <c r="WSL412" s="1"/>
      <c r="WSM412" s="1"/>
      <c r="WSN412" s="1"/>
      <c r="WSO412" s="1"/>
      <c r="WSP412" s="1"/>
      <c r="WSQ412" s="1"/>
      <c r="WSR412" s="1"/>
      <c r="WSS412" s="1"/>
      <c r="WST412" s="1"/>
      <c r="WSU412" s="1"/>
      <c r="WSV412" s="1"/>
      <c r="WSW412" s="1"/>
      <c r="WSX412" s="1"/>
      <c r="WSY412" s="1"/>
      <c r="WSZ412" s="1"/>
      <c r="WTA412" s="1"/>
      <c r="WTB412" s="1"/>
      <c r="WTC412" s="1"/>
      <c r="WTD412" s="1"/>
      <c r="WTE412" s="1"/>
      <c r="WTF412" s="1"/>
      <c r="WTG412" s="1"/>
      <c r="WTH412" s="1"/>
      <c r="WTI412" s="1"/>
      <c r="WTJ412" s="1"/>
      <c r="WTK412" s="1"/>
      <c r="WTL412" s="1"/>
      <c r="WTM412" s="1"/>
      <c r="WTN412" s="1"/>
      <c r="WTO412" s="1"/>
      <c r="WTP412" s="1"/>
      <c r="WTQ412" s="1"/>
      <c r="WTR412" s="1"/>
      <c r="WTS412" s="1"/>
      <c r="WTT412" s="1"/>
      <c r="WTU412" s="1"/>
      <c r="WTV412" s="1"/>
      <c r="WTW412" s="1"/>
      <c r="WTX412" s="1"/>
      <c r="WTY412" s="1"/>
      <c r="WTZ412" s="1"/>
      <c r="WUA412" s="1"/>
      <c r="WUB412" s="1"/>
      <c r="WUC412" s="1"/>
      <c r="WUD412" s="1"/>
      <c r="WUE412" s="1"/>
      <c r="WUF412" s="1"/>
      <c r="WUG412" s="1"/>
      <c r="WUH412" s="1"/>
      <c r="WUI412" s="1"/>
      <c r="WUJ412" s="1"/>
      <c r="WUK412" s="1"/>
      <c r="WUL412" s="1"/>
      <c r="WUM412" s="1"/>
      <c r="WUN412" s="1"/>
      <c r="WUO412" s="1"/>
      <c r="WUP412" s="1"/>
      <c r="WUQ412" s="1"/>
      <c r="WUR412" s="1"/>
      <c r="WUS412" s="1"/>
      <c r="WUT412" s="1"/>
      <c r="WUU412" s="1"/>
      <c r="WUV412" s="1"/>
      <c r="WUW412" s="1"/>
      <c r="WUX412" s="1"/>
      <c r="WUY412" s="1"/>
      <c r="WUZ412" s="1"/>
      <c r="WVA412" s="1"/>
      <c r="WVB412" s="1"/>
      <c r="WVC412" s="1"/>
      <c r="WVD412" s="1"/>
      <c r="WVE412" s="1"/>
      <c r="WVF412" s="1"/>
      <c r="WVG412" s="1"/>
      <c r="WVH412" s="1"/>
      <c r="WVI412" s="1"/>
      <c r="WVJ412" s="1"/>
      <c r="WVK412" s="1"/>
      <c r="WVL412" s="1"/>
      <c r="WVM412" s="1"/>
      <c r="WVN412" s="1"/>
      <c r="WVO412" s="1"/>
      <c r="WVP412" s="1"/>
      <c r="WVQ412" s="1"/>
      <c r="WVR412" s="1"/>
      <c r="WVS412" s="1"/>
      <c r="WVT412" s="1"/>
      <c r="WVU412" s="1"/>
      <c r="WVV412" s="1"/>
      <c r="WVW412" s="1"/>
      <c r="WVX412" s="1"/>
      <c r="WVY412" s="1"/>
      <c r="WVZ412" s="1"/>
      <c r="WWA412" s="1"/>
      <c r="WWB412" s="1"/>
      <c r="WWC412" s="1"/>
      <c r="WWD412" s="1"/>
      <c r="WWE412" s="1"/>
      <c r="WWF412" s="1"/>
      <c r="WWG412" s="1"/>
      <c r="WWH412" s="1"/>
      <c r="WWI412" s="1"/>
      <c r="WWJ412" s="1"/>
      <c r="WWK412" s="1"/>
      <c r="WWL412" s="1"/>
      <c r="WWM412" s="1"/>
      <c r="WWN412" s="1"/>
      <c r="WWO412" s="1"/>
      <c r="WWP412" s="1"/>
      <c r="WWQ412" s="1"/>
      <c r="WWR412" s="1"/>
      <c r="WWS412" s="1"/>
      <c r="WWT412" s="1"/>
      <c r="WWU412" s="1"/>
      <c r="WWV412" s="1"/>
      <c r="WWW412" s="1"/>
      <c r="WWX412" s="1"/>
      <c r="WWY412" s="1"/>
      <c r="WWZ412" s="1"/>
      <c r="WXA412" s="1"/>
      <c r="WXB412" s="1"/>
      <c r="WXC412" s="1"/>
      <c r="WXD412" s="1"/>
      <c r="WXE412" s="1"/>
      <c r="WXF412" s="1"/>
      <c r="WXG412" s="1"/>
      <c r="WXH412" s="1"/>
      <c r="WXI412" s="1"/>
      <c r="WXJ412" s="1"/>
      <c r="WXK412" s="1"/>
      <c r="WXL412" s="1"/>
      <c r="WXM412" s="1"/>
      <c r="WXN412" s="1"/>
      <c r="WXO412" s="1"/>
      <c r="WXP412" s="1"/>
      <c r="WXQ412" s="1"/>
      <c r="WXR412" s="1"/>
      <c r="WXS412" s="1"/>
      <c r="WXT412" s="1"/>
      <c r="WXU412" s="1"/>
      <c r="WXV412" s="1"/>
      <c r="WXW412" s="1"/>
      <c r="WXX412" s="1"/>
      <c r="WXY412" s="1"/>
      <c r="WXZ412" s="1"/>
      <c r="WYA412" s="1"/>
      <c r="WYB412" s="1"/>
      <c r="WYC412" s="1"/>
      <c r="WYD412" s="1"/>
      <c r="WYE412" s="1"/>
      <c r="WYF412" s="1"/>
      <c r="WYG412" s="1"/>
      <c r="WYH412" s="1"/>
      <c r="WYI412" s="1"/>
      <c r="WYJ412" s="1"/>
      <c r="WYK412" s="1"/>
      <c r="WYL412" s="1"/>
      <c r="WYM412" s="1"/>
      <c r="WYN412" s="1"/>
      <c r="WYO412" s="1"/>
      <c r="WYP412" s="1"/>
      <c r="WYQ412" s="1"/>
      <c r="WYR412" s="1"/>
      <c r="WYS412" s="1"/>
      <c r="WYT412" s="1"/>
      <c r="WYU412" s="1"/>
      <c r="WYV412" s="1"/>
      <c r="WYW412" s="1"/>
      <c r="WYX412" s="1"/>
      <c r="WYY412" s="1"/>
      <c r="WYZ412" s="1"/>
      <c r="WZA412" s="1"/>
      <c r="WZB412" s="1"/>
      <c r="WZC412" s="1"/>
      <c r="WZD412" s="1"/>
      <c r="WZE412" s="1"/>
      <c r="WZF412" s="1"/>
      <c r="WZG412" s="1"/>
      <c r="WZH412" s="1"/>
      <c r="WZI412" s="1"/>
      <c r="WZJ412" s="1"/>
      <c r="WZK412" s="1"/>
      <c r="WZL412" s="1"/>
      <c r="WZM412" s="1"/>
      <c r="WZN412" s="1"/>
      <c r="WZO412" s="1"/>
      <c r="WZP412" s="1"/>
      <c r="WZQ412" s="1"/>
      <c r="WZR412" s="1"/>
      <c r="WZS412" s="1"/>
      <c r="WZT412" s="1"/>
      <c r="WZU412" s="1"/>
      <c r="WZV412" s="1"/>
      <c r="WZW412" s="1"/>
      <c r="WZX412" s="1"/>
      <c r="WZY412" s="1"/>
      <c r="WZZ412" s="1"/>
      <c r="XAA412" s="1"/>
      <c r="XAB412" s="1"/>
      <c r="XAC412" s="1"/>
      <c r="XAD412" s="1"/>
      <c r="XAE412" s="1"/>
      <c r="XAF412" s="1"/>
      <c r="XAG412" s="1"/>
      <c r="XAH412" s="1"/>
      <c r="XAI412" s="1"/>
      <c r="XAJ412" s="1"/>
      <c r="XAK412" s="1"/>
      <c r="XAL412" s="1"/>
      <c r="XAM412" s="1"/>
      <c r="XAN412" s="1"/>
      <c r="XAO412" s="1"/>
      <c r="XAP412" s="1"/>
      <c r="XAQ412" s="1"/>
      <c r="XAR412" s="1"/>
      <c r="XAS412" s="1"/>
      <c r="XAT412" s="1"/>
      <c r="XAU412" s="1"/>
      <c r="XAV412" s="1"/>
      <c r="XAW412" s="1"/>
      <c r="XAX412" s="1"/>
      <c r="XAY412" s="1"/>
      <c r="XAZ412" s="1"/>
      <c r="XBA412" s="1"/>
      <c r="XBB412" s="1"/>
      <c r="XBC412" s="1"/>
      <c r="XBD412" s="1"/>
      <c r="XBE412" s="1"/>
      <c r="XBF412" s="1"/>
      <c r="XBG412" s="1"/>
      <c r="XBH412" s="1"/>
      <c r="XBI412" s="1"/>
      <c r="XBJ412" s="1"/>
      <c r="XBK412" s="1"/>
      <c r="XBL412" s="1"/>
      <c r="XBM412" s="1"/>
      <c r="XBN412" s="1"/>
      <c r="XBO412" s="1"/>
      <c r="XBP412" s="1"/>
      <c r="XBQ412" s="1"/>
      <c r="XBR412" s="1"/>
      <c r="XBS412" s="1"/>
      <c r="XBT412" s="1"/>
      <c r="XBU412" s="1"/>
      <c r="XBV412" s="1"/>
      <c r="XBW412" s="1"/>
      <c r="XBX412" s="1"/>
      <c r="XBY412" s="1"/>
      <c r="XBZ412" s="1"/>
      <c r="XCA412" s="1"/>
      <c r="XCB412" s="1"/>
      <c r="XCC412" s="1"/>
      <c r="XCD412" s="1"/>
      <c r="XCE412" s="1"/>
      <c r="XCF412" s="1"/>
      <c r="XCG412" s="1"/>
      <c r="XCH412" s="1"/>
      <c r="XCI412" s="1"/>
      <c r="XCJ412" s="1"/>
      <c r="XCK412" s="1"/>
      <c r="XCL412" s="1"/>
      <c r="XCM412" s="1"/>
      <c r="XCN412" s="1"/>
      <c r="XCO412" s="1"/>
      <c r="XCP412" s="1"/>
      <c r="XCQ412" s="1"/>
      <c r="XCR412" s="1"/>
      <c r="XCS412" s="1"/>
      <c r="XCT412" s="1"/>
      <c r="XCU412" s="1"/>
      <c r="XCV412" s="1"/>
      <c r="XCW412" s="1"/>
      <c r="XCX412" s="1"/>
      <c r="XCY412" s="1"/>
      <c r="XCZ412" s="1"/>
      <c r="XDA412" s="1"/>
      <c r="XDB412" s="1"/>
      <c r="XDC412" s="1"/>
      <c r="XDD412" s="1"/>
      <c r="XDE412" s="1"/>
      <c r="XDF412" s="1"/>
      <c r="XDG412" s="1"/>
      <c r="XDH412" s="1"/>
      <c r="XDI412" s="1"/>
      <c r="XDJ412" s="1"/>
      <c r="XDK412" s="1"/>
      <c r="XDL412" s="1"/>
      <c r="XDM412" s="1"/>
      <c r="XDN412" s="1"/>
      <c r="XDO412" s="1"/>
      <c r="XDP412" s="1"/>
      <c r="XDQ412" s="1"/>
      <c r="XDR412" s="1"/>
      <c r="XDS412" s="1"/>
      <c r="XDT412" s="1"/>
      <c r="XDU412" s="1"/>
      <c r="XDV412" s="1"/>
      <c r="XDW412" s="1"/>
      <c r="XDX412" s="1"/>
      <c r="XDY412" s="1"/>
      <c r="XDZ412" s="1"/>
      <c r="XEA412" s="1"/>
      <c r="XEB412" s="1"/>
      <c r="XEC412" s="1"/>
      <c r="XED412" s="1"/>
      <c r="XEE412" s="1"/>
      <c r="XEF412" s="1"/>
      <c r="XEG412" s="1"/>
      <c r="XEH412" s="1"/>
      <c r="XEI412" s="1"/>
      <c r="XEJ412" s="1"/>
      <c r="XEK412" s="1"/>
      <c r="XEL412" s="1"/>
      <c r="XEM412" s="1"/>
      <c r="XEN412" s="1"/>
      <c r="XEO412" s="1"/>
      <c r="XEP412" s="1"/>
      <c r="XEQ412" s="1"/>
      <c r="XER412" s="1"/>
      <c r="XES412" s="1"/>
      <c r="XET412" s="1"/>
      <c r="XEU412" s="1"/>
      <c r="XEV412" s="1"/>
      <c r="XEW412" s="1"/>
      <c r="XEX412" s="1"/>
      <c r="XEY412" s="1"/>
      <c r="XEZ412" s="1"/>
      <c r="XFA412" s="1"/>
      <c r="XFB412" s="1"/>
      <c r="XFC412" s="1"/>
      <c r="XFD412" s="1"/>
    </row>
  </sheetData>
  <autoFilter ref="A18:AD360"/>
  <mergeCells count="55">
    <mergeCell ref="D348:F348"/>
    <mergeCell ref="G348:H348"/>
    <mergeCell ref="A354:C354"/>
    <mergeCell ref="G354:H354"/>
    <mergeCell ref="A358:C358"/>
    <mergeCell ref="G358:H358"/>
    <mergeCell ref="D345:F345"/>
    <mergeCell ref="G345:H345"/>
    <mergeCell ref="D346:F346"/>
    <mergeCell ref="G346:H346"/>
    <mergeCell ref="D347:F347"/>
    <mergeCell ref="G347:H347"/>
    <mergeCell ref="A325:A330"/>
    <mergeCell ref="A332:A338"/>
    <mergeCell ref="A342:I342"/>
    <mergeCell ref="A343:I343"/>
    <mergeCell ref="D344:F344"/>
    <mergeCell ref="G344:H344"/>
    <mergeCell ref="A318:A322"/>
    <mergeCell ref="F307:F308"/>
    <mergeCell ref="F172:F174"/>
    <mergeCell ref="A212:A213"/>
    <mergeCell ref="F212:F213"/>
    <mergeCell ref="A215:A216"/>
    <mergeCell ref="F215:F216"/>
    <mergeCell ref="A253:A254"/>
    <mergeCell ref="A255:A256"/>
    <mergeCell ref="F255:F256"/>
    <mergeCell ref="A285:A289"/>
    <mergeCell ref="A304:A305"/>
    <mergeCell ref="A315:A316"/>
    <mergeCell ref="F257:F258"/>
    <mergeCell ref="F253:F254"/>
    <mergeCell ref="A166:A167"/>
    <mergeCell ref="F166:F167"/>
    <mergeCell ref="F103:F104"/>
    <mergeCell ref="F106:F107"/>
    <mergeCell ref="F109:F110"/>
    <mergeCell ref="A164:A165"/>
    <mergeCell ref="F164:F165"/>
    <mergeCell ref="A62:A63"/>
    <mergeCell ref="F62:F63"/>
    <mergeCell ref="A59:A60"/>
    <mergeCell ref="F59:F60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2026-03-05T08:28:29Z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